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activeTab="2"/>
  </bookViews>
  <sheets>
    <sheet name="Sheet1" sheetId="1" r:id="rId1"/>
    <sheet name="调整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<sst xmlns="http://schemas.openxmlformats.org/spreadsheetml/2006/main" count="135" uniqueCount="51">
  <si>
    <t>庄河市国家级电子商务进农村综合示范项目资金预拨付明细</t>
  </si>
  <si>
    <t>序号</t>
  </si>
  <si>
    <t>项目名称</t>
  </si>
  <si>
    <t>建设内容</t>
  </si>
  <si>
    <t>预算金额
(万元)</t>
  </si>
  <si>
    <t>第一次
资金预算
(万元)</t>
  </si>
  <si>
    <t>第二次资金
预算
(万元)</t>
  </si>
  <si>
    <t>第二次实际使用金额(万元)</t>
  </si>
  <si>
    <t>第三次资金预算
(万元）</t>
  </si>
  <si>
    <t>合计预算
(万元）</t>
  </si>
  <si>
    <t>合同金额
 (万元）</t>
  </si>
  <si>
    <t>实付款
(万元）</t>
  </si>
  <si>
    <t>支持内容</t>
  </si>
  <si>
    <t>电子商务公共
服务体系
416</t>
  </si>
  <si>
    <t>建设运营庄河市电子商务
公共服务中心</t>
  </si>
  <si>
    <t>1、服务中心场地装修费尾款
2、宣传片制作费
3、企业品牌塑造
4、服务中心活动举办费用</t>
  </si>
  <si>
    <t>建设改造乡（镇）级、村（社区）级电子商务服务站（点）</t>
  </si>
  <si>
    <t>1、服务站设备采购费</t>
  </si>
  <si>
    <t>建设庄河市智慧电子商务
大数据中心</t>
  </si>
  <si>
    <t>购买1年的电子商务大数据平台服务，每月提供1份电商数据分析报告，每年提供1份年度电商数据分析报告</t>
  </si>
  <si>
    <t>建设县级电商直播基地</t>
  </si>
  <si>
    <t>服务中心电子设备采购</t>
  </si>
  <si>
    <t>建立电子商务营销服务体系</t>
  </si>
  <si>
    <t>活动举办费用</t>
  </si>
  <si>
    <t>农产品进城供应链体系打造</t>
  </si>
  <si>
    <t>1、区域公用品牌策划费
2、庄河市电商公共服务平台、溯源平台等平台尾款
3、协助企业标准化</t>
  </si>
  <si>
    <t>合计金额</t>
  </si>
  <si>
    <t>三级物流配送体系
270</t>
  </si>
  <si>
    <t>建设改造庄河市电子商务物流仓储配送中心</t>
  </si>
  <si>
    <t>7400平方米庄河市电子商务物流仓储配送中心装修尾款</t>
  </si>
  <si>
    <t>融合建造乡、村物流快递配送点</t>
  </si>
  <si>
    <t>推动农村商贸流通企业转型升级</t>
  </si>
  <si>
    <t>支持商贸流通企业数字化转型</t>
  </si>
  <si>
    <t>搭建1套电商云仓系统</t>
  </si>
  <si>
    <t>支持商贸流通企业下沉供应链</t>
  </si>
  <si>
    <t>整合供货端整合改造公共仓</t>
  </si>
  <si>
    <t>培育农村电商
创业带头人</t>
  </si>
  <si>
    <t>电子商务普及培训</t>
  </si>
  <si>
    <t>庄河市电子商务普及培训、跨境电商培训、电商实操培训等费用</t>
  </si>
  <si>
    <t>电商高级技能人才培训</t>
  </si>
  <si>
    <t>新媒体直播人才培训</t>
  </si>
  <si>
    <t>跨境电商培训</t>
  </si>
  <si>
    <t>合计（万元）：</t>
  </si>
  <si>
    <t>1、服务中心场地设计、装修费
2、服务中心宽带费
3、宣传片制作费
4、企业品牌塑造费
5、服务中心活动举办费</t>
  </si>
  <si>
    <t>1、服务站设备采购费
2、服务站广告牌匾</t>
  </si>
  <si>
    <t>购买电子商务大数据平台服务，每月提供1份电商数据分析报告，每年提供1份年度电商数据分析报告</t>
  </si>
  <si>
    <t>服务中心直播设备采购</t>
  </si>
  <si>
    <t>1、活动举办费用
2、媒体宣传费
3、高炮广告制作费
4、企业标准认定费
5、平台保证金</t>
  </si>
  <si>
    <t>1、区域公用品牌策划费
2、庄河市电商公共服务平台、溯源平台等平台等软件研发费</t>
  </si>
  <si>
    <t>1、物流装修及广告费
2、物流中心设备费</t>
  </si>
  <si>
    <t>1、庄河市电子商务普及培训、跨境电商培训、电商实操培训等费用
2、电商人才库系统研发费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</si>
</sst>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b/>
      <sz val="16"/>
      <color rgb="FF000000"/>
      <name val="宋体"/>
      <charset val="134"/>
    </font>
    <font>
      <b/>
      <sz val="11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b/>
      <sz val="10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6" borderId="9" applyNumberFormat="0" applyAlignment="0" applyProtection="0">
      <alignment vertical="center"/>
    </xf>
    <xf numFmtId="0" fontId="20" fillId="6" borderId="8" applyNumberFormat="0" applyAlignment="0" applyProtection="0">
      <alignment vertical="center"/>
    </xf>
    <xf numFmtId="0" fontId="21" fillId="7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justify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6" fillId="3" borderId="1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3"/>
  <sheetViews>
    <sheetView workbookViewId="0">
      <selection activeCell="H9" sqref="H9"/>
    </sheetView>
  </sheetViews>
  <sheetFormatPr defaultColWidth="9" defaultRowHeight="14.25"/>
  <cols>
    <col min="1" max="1" width="5.20833333333333" style="1" customWidth="1"/>
    <col min="2" max="2" width="12.0833333333333" style="1" customWidth="1"/>
    <col min="3" max="3" width="21" style="1" customWidth="1"/>
    <col min="4" max="4" width="10.625" style="1" customWidth="1"/>
    <col min="5" max="5" width="10.2" style="1" customWidth="1"/>
    <col min="6" max="6" width="13" style="1" customWidth="1"/>
    <col min="7" max="7" width="10.2" style="1" hidden="1" customWidth="1"/>
    <col min="8" max="8" width="11" style="1" customWidth="1"/>
    <col min="9" max="9" width="9.875" style="1" customWidth="1"/>
    <col min="10" max="10" width="11.625" style="1" customWidth="1"/>
    <col min="11" max="11" width="13.375" style="1" customWidth="1"/>
    <col min="12" max="12" width="19.375" style="1" customWidth="1"/>
    <col min="13" max="16384" width="9" style="1"/>
  </cols>
  <sheetData>
    <row r="1" s="1" customFormat="1" ht="42.75" customHeight="1" spans="1:1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="1" customFormat="1" ht="11" customHeight="1" spans="1:1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="2" customFormat="1" ht="57" customHeight="1" spans="1:12">
      <c r="A3" s="4" t="s">
        <v>1</v>
      </c>
      <c r="B3" s="4" t="s">
        <v>2</v>
      </c>
      <c r="C3" s="4" t="s">
        <v>3</v>
      </c>
      <c r="D3" s="5" t="s">
        <v>4</v>
      </c>
      <c r="E3" s="5" t="s">
        <v>5</v>
      </c>
      <c r="F3" s="5" t="s">
        <v>6</v>
      </c>
      <c r="G3" s="6" t="s">
        <v>7</v>
      </c>
      <c r="H3" s="5" t="s">
        <v>8</v>
      </c>
      <c r="I3" s="5" t="s">
        <v>9</v>
      </c>
      <c r="J3" s="5" t="s">
        <v>10</v>
      </c>
      <c r="K3" s="5" t="s">
        <v>11</v>
      </c>
      <c r="L3" s="5" t="s">
        <v>12</v>
      </c>
    </row>
    <row r="4" s="1" customFormat="1" ht="70" customHeight="1" spans="1:12">
      <c r="A4" s="7">
        <v>1</v>
      </c>
      <c r="B4" s="8" t="s">
        <v>13</v>
      </c>
      <c r="C4" s="8" t="s">
        <v>14</v>
      </c>
      <c r="D4" s="9">
        <v>115</v>
      </c>
      <c r="E4" s="10">
        <v>26</v>
      </c>
      <c r="F4" s="10">
        <v>13</v>
      </c>
      <c r="G4" s="10">
        <v>13</v>
      </c>
      <c r="H4" s="10">
        <v>68.55</v>
      </c>
      <c r="I4" s="10">
        <f t="shared" ref="I4:I9" si="0">E4+F4+H4</f>
        <v>107.55</v>
      </c>
      <c r="J4" s="10">
        <v>110.79</v>
      </c>
      <c r="K4" s="10">
        <f>77.29-3.74</f>
        <v>73.55</v>
      </c>
      <c r="L4" s="11" t="s">
        <v>15</v>
      </c>
    </row>
    <row r="5" s="1" customFormat="1" ht="42" customHeight="1" spans="1:12">
      <c r="A5" s="7">
        <v>2</v>
      </c>
      <c r="B5" s="8"/>
      <c r="C5" s="8" t="s">
        <v>16</v>
      </c>
      <c r="D5" s="9">
        <v>100</v>
      </c>
      <c r="E5" s="10">
        <v>0</v>
      </c>
      <c r="F5" s="10">
        <v>7.24</v>
      </c>
      <c r="G5" s="10">
        <v>4.9</v>
      </c>
      <c r="H5" s="10">
        <v>92.76</v>
      </c>
      <c r="I5" s="10">
        <f t="shared" si="0"/>
        <v>100</v>
      </c>
      <c r="J5" s="10">
        <v>98.82</v>
      </c>
      <c r="K5" s="10">
        <v>95.88</v>
      </c>
      <c r="L5" s="22" t="s">
        <v>17</v>
      </c>
    </row>
    <row r="6" s="1" customFormat="1" ht="68" customHeight="1" spans="1:12">
      <c r="A6" s="7">
        <v>3</v>
      </c>
      <c r="B6" s="8"/>
      <c r="C6" s="8" t="s">
        <v>18</v>
      </c>
      <c r="D6" s="9">
        <v>60</v>
      </c>
      <c r="E6" s="10">
        <v>20</v>
      </c>
      <c r="F6" s="10">
        <v>0</v>
      </c>
      <c r="G6" s="10">
        <v>0</v>
      </c>
      <c r="H6" s="10">
        <v>15</v>
      </c>
      <c r="I6" s="10">
        <f t="shared" si="0"/>
        <v>35</v>
      </c>
      <c r="J6" s="10">
        <v>52.5</v>
      </c>
      <c r="K6" s="10">
        <v>35</v>
      </c>
      <c r="L6" s="12" t="s">
        <v>19</v>
      </c>
    </row>
    <row r="7" s="1" customFormat="1" ht="53" customHeight="1" spans="1:12">
      <c r="A7" s="7">
        <v>4</v>
      </c>
      <c r="B7" s="8"/>
      <c r="C7" s="8" t="s">
        <v>20</v>
      </c>
      <c r="D7" s="9">
        <v>30</v>
      </c>
      <c r="E7" s="10">
        <v>20.1</v>
      </c>
      <c r="F7" s="10">
        <v>0</v>
      </c>
      <c r="G7" s="10">
        <v>0</v>
      </c>
      <c r="H7" s="10">
        <v>6.55</v>
      </c>
      <c r="I7" s="10">
        <f t="shared" si="0"/>
        <v>26.65</v>
      </c>
      <c r="J7" s="10">
        <v>20.46</v>
      </c>
      <c r="K7" s="10">
        <v>20.46</v>
      </c>
      <c r="L7" s="8" t="s">
        <v>21</v>
      </c>
    </row>
    <row r="8" s="1" customFormat="1" ht="48" customHeight="1" spans="1:12">
      <c r="A8" s="7">
        <v>5</v>
      </c>
      <c r="B8" s="8"/>
      <c r="C8" s="8" t="s">
        <v>22</v>
      </c>
      <c r="D8" s="9">
        <v>21</v>
      </c>
      <c r="E8" s="10">
        <v>0</v>
      </c>
      <c r="F8" s="10">
        <v>0</v>
      </c>
      <c r="G8" s="10">
        <v>0</v>
      </c>
      <c r="H8" s="10">
        <v>20</v>
      </c>
      <c r="I8" s="10">
        <f t="shared" si="0"/>
        <v>20</v>
      </c>
      <c r="J8" s="10">
        <v>13.05</v>
      </c>
      <c r="K8" s="10">
        <v>1.05</v>
      </c>
      <c r="L8" s="7" t="s">
        <v>23</v>
      </c>
    </row>
    <row r="9" s="1" customFormat="1" ht="75" customHeight="1" spans="1:12">
      <c r="A9" s="7">
        <v>6</v>
      </c>
      <c r="B9" s="8"/>
      <c r="C9" s="8" t="s">
        <v>24</v>
      </c>
      <c r="D9" s="9">
        <v>90</v>
      </c>
      <c r="E9" s="10">
        <v>25.9</v>
      </c>
      <c r="F9" s="10">
        <v>23.6</v>
      </c>
      <c r="G9" s="10">
        <v>23.6</v>
      </c>
      <c r="H9" s="10">
        <v>30.3</v>
      </c>
      <c r="I9" s="10">
        <f t="shared" si="0"/>
        <v>79.8</v>
      </c>
      <c r="J9" s="29">
        <v>89</v>
      </c>
      <c r="K9" s="29">
        <v>80.02</v>
      </c>
      <c r="L9" s="12" t="s">
        <v>25</v>
      </c>
    </row>
    <row r="10" s="1" customFormat="1" ht="44" customHeight="1" spans="1:12">
      <c r="A10" s="13" t="s">
        <v>26</v>
      </c>
      <c r="B10" s="13"/>
      <c r="C10" s="13"/>
      <c r="D10" s="13"/>
      <c r="E10" s="13"/>
      <c r="F10" s="13"/>
      <c r="G10" s="13"/>
      <c r="H10" s="13"/>
      <c r="I10" s="13"/>
      <c r="J10" s="30">
        <f>SUM(J4:J9)</f>
        <v>384.62</v>
      </c>
      <c r="K10" s="30">
        <f>SUM(K4:K9)</f>
        <v>305.96</v>
      </c>
      <c r="L10" s="12"/>
    </row>
    <row r="11" s="1" customFormat="1" ht="44" customHeight="1" spans="1:12">
      <c r="A11" s="7">
        <v>7</v>
      </c>
      <c r="B11" s="8" t="s">
        <v>27</v>
      </c>
      <c r="C11" s="8" t="s">
        <v>28</v>
      </c>
      <c r="D11" s="9">
        <v>270</v>
      </c>
      <c r="E11" s="10">
        <v>20</v>
      </c>
      <c r="F11" s="10">
        <v>145.66</v>
      </c>
      <c r="G11" s="10">
        <v>145.55</v>
      </c>
      <c r="H11" s="10">
        <v>17.34</v>
      </c>
      <c r="I11" s="10">
        <f>E11+F11+H11</f>
        <v>183</v>
      </c>
      <c r="J11" s="21">
        <v>267.3</v>
      </c>
      <c r="K11" s="21">
        <v>182.96</v>
      </c>
      <c r="L11" s="12" t="s">
        <v>29</v>
      </c>
    </row>
    <row r="12" s="1" customFormat="1" ht="56" customHeight="1" spans="1:12">
      <c r="A12" s="7">
        <v>8</v>
      </c>
      <c r="B12" s="8"/>
      <c r="C12" s="8" t="s">
        <v>30</v>
      </c>
      <c r="D12" s="9"/>
      <c r="E12" s="10"/>
      <c r="F12" s="10"/>
      <c r="G12" s="10"/>
      <c r="H12" s="10"/>
      <c r="I12" s="10"/>
      <c r="J12" s="17"/>
      <c r="K12" s="17"/>
      <c r="L12" s="12"/>
    </row>
    <row r="13" s="1" customFormat="1" ht="56" customHeight="1" spans="1:12">
      <c r="A13" s="13" t="s">
        <v>26</v>
      </c>
      <c r="B13" s="13"/>
      <c r="C13" s="13"/>
      <c r="D13" s="13"/>
      <c r="E13" s="13"/>
      <c r="F13" s="13"/>
      <c r="G13" s="13"/>
      <c r="H13" s="13"/>
      <c r="I13" s="13"/>
      <c r="J13" s="31">
        <v>267.3</v>
      </c>
      <c r="K13" s="31">
        <v>182.98</v>
      </c>
      <c r="L13" s="12"/>
    </row>
    <row r="14" s="1" customFormat="1" ht="36" customHeight="1" spans="1:12">
      <c r="A14" s="14">
        <v>9</v>
      </c>
      <c r="B14" s="15" t="s">
        <v>31</v>
      </c>
      <c r="C14" s="15" t="s">
        <v>32</v>
      </c>
      <c r="D14" s="16">
        <v>64</v>
      </c>
      <c r="E14" s="17">
        <v>0</v>
      </c>
      <c r="F14" s="17">
        <v>10.5</v>
      </c>
      <c r="G14" s="17">
        <v>10.5</v>
      </c>
      <c r="H14" s="17">
        <v>17.5</v>
      </c>
      <c r="I14" s="32">
        <f>E14+F14+H14</f>
        <v>28</v>
      </c>
      <c r="J14" s="21">
        <v>28</v>
      </c>
      <c r="K14" s="21">
        <v>28</v>
      </c>
      <c r="L14" s="22" t="s">
        <v>33</v>
      </c>
    </row>
    <row r="15" s="1" customFormat="1" ht="36" customHeight="1" spans="1:12">
      <c r="A15" s="7">
        <v>10</v>
      </c>
      <c r="B15" s="8"/>
      <c r="C15" s="8" t="s">
        <v>34</v>
      </c>
      <c r="D15" s="9"/>
      <c r="E15" s="10"/>
      <c r="F15" s="10"/>
      <c r="G15" s="10"/>
      <c r="H15" s="10"/>
      <c r="I15" s="32"/>
      <c r="J15" s="32"/>
      <c r="K15" s="32"/>
      <c r="L15" s="22"/>
    </row>
    <row r="16" s="1" customFormat="1" ht="36" customHeight="1" spans="1:12">
      <c r="A16" s="18">
        <v>11</v>
      </c>
      <c r="B16" s="19"/>
      <c r="C16" s="19" t="s">
        <v>35</v>
      </c>
      <c r="D16" s="20"/>
      <c r="E16" s="21"/>
      <c r="F16" s="21"/>
      <c r="G16" s="21"/>
      <c r="H16" s="21"/>
      <c r="I16" s="32"/>
      <c r="J16" s="17"/>
      <c r="K16" s="17"/>
      <c r="L16" s="22"/>
    </row>
    <row r="17" s="1" customFormat="1" ht="36" customHeight="1" spans="1:12">
      <c r="A17" s="13" t="s">
        <v>26</v>
      </c>
      <c r="B17" s="13"/>
      <c r="C17" s="13"/>
      <c r="D17" s="13"/>
      <c r="E17" s="13"/>
      <c r="F17" s="13"/>
      <c r="G17" s="13"/>
      <c r="H17" s="13"/>
      <c r="I17" s="13"/>
      <c r="J17" s="31">
        <v>28</v>
      </c>
      <c r="K17" s="31">
        <v>28</v>
      </c>
      <c r="L17" s="22"/>
    </row>
    <row r="18" s="1" customFormat="1" ht="18" customHeight="1" spans="1:12">
      <c r="A18" s="14">
        <v>12</v>
      </c>
      <c r="B18" s="15" t="s">
        <v>36</v>
      </c>
      <c r="C18" s="15" t="s">
        <v>37</v>
      </c>
      <c r="D18" s="15">
        <v>50</v>
      </c>
      <c r="E18" s="14">
        <v>8</v>
      </c>
      <c r="F18" s="14">
        <v>0</v>
      </c>
      <c r="G18" s="23">
        <v>0</v>
      </c>
      <c r="H18" s="14">
        <v>12</v>
      </c>
      <c r="I18" s="32">
        <f>E18+F18+H18</f>
        <v>20</v>
      </c>
      <c r="J18" s="21">
        <v>50</v>
      </c>
      <c r="K18" s="21">
        <v>15</v>
      </c>
      <c r="L18" s="12" t="s">
        <v>38</v>
      </c>
    </row>
    <row r="19" s="1" customFormat="1" ht="18" customHeight="1" spans="1:12">
      <c r="A19" s="7">
        <v>13</v>
      </c>
      <c r="B19" s="8"/>
      <c r="C19" s="8" t="s">
        <v>39</v>
      </c>
      <c r="D19" s="8"/>
      <c r="E19" s="7"/>
      <c r="F19" s="7"/>
      <c r="G19" s="24"/>
      <c r="H19" s="7"/>
      <c r="I19" s="32"/>
      <c r="J19" s="32"/>
      <c r="K19" s="32"/>
      <c r="L19" s="12"/>
    </row>
    <row r="20" s="1" customFormat="1" ht="18" customHeight="1" spans="1:12">
      <c r="A20" s="7">
        <v>14</v>
      </c>
      <c r="B20" s="8"/>
      <c r="C20" s="8" t="s">
        <v>40</v>
      </c>
      <c r="D20" s="8"/>
      <c r="E20" s="7"/>
      <c r="F20" s="7"/>
      <c r="G20" s="24"/>
      <c r="H20" s="7"/>
      <c r="I20" s="32"/>
      <c r="J20" s="32"/>
      <c r="K20" s="32"/>
      <c r="L20" s="12"/>
    </row>
    <row r="21" s="1" customFormat="1" ht="18" customHeight="1" spans="1:12">
      <c r="A21" s="18">
        <v>15</v>
      </c>
      <c r="B21" s="19"/>
      <c r="C21" s="19" t="s">
        <v>41</v>
      </c>
      <c r="D21" s="19"/>
      <c r="E21" s="18"/>
      <c r="F21" s="18"/>
      <c r="G21" s="25"/>
      <c r="H21" s="18"/>
      <c r="I21" s="32"/>
      <c r="J21" s="17"/>
      <c r="K21" s="17"/>
      <c r="L21" s="12"/>
    </row>
    <row r="22" s="1" customFormat="1" ht="39" customHeight="1" spans="1:12">
      <c r="A22" s="13" t="s">
        <v>26</v>
      </c>
      <c r="B22" s="13"/>
      <c r="C22" s="13"/>
      <c r="D22" s="13"/>
      <c r="E22" s="13"/>
      <c r="F22" s="13"/>
      <c r="G22" s="13"/>
      <c r="H22" s="13"/>
      <c r="I22" s="13"/>
      <c r="J22" s="33">
        <v>50</v>
      </c>
      <c r="K22" s="33">
        <v>15</v>
      </c>
      <c r="L22" s="12"/>
    </row>
    <row r="23" s="1" customFormat="1" ht="33" customHeight="1" spans="1:12">
      <c r="A23" s="26" t="s">
        <v>42</v>
      </c>
      <c r="B23" s="26"/>
      <c r="C23" s="26"/>
      <c r="D23" s="26">
        <f>SUM(D4:D18)</f>
        <v>800</v>
      </c>
      <c r="E23" s="26">
        <v>120</v>
      </c>
      <c r="F23" s="26">
        <f>SUM(F4:F18)</f>
        <v>200</v>
      </c>
      <c r="G23" s="27">
        <v>197.55</v>
      </c>
      <c r="H23" s="26">
        <f>SUM(H4:H18)</f>
        <v>280</v>
      </c>
      <c r="I23" s="26"/>
      <c r="J23" s="26"/>
      <c r="K23" s="26"/>
      <c r="L23" s="28"/>
    </row>
  </sheetData>
  <mergeCells count="37">
    <mergeCell ref="A10:I10"/>
    <mergeCell ref="A13:I13"/>
    <mergeCell ref="A17:I17"/>
    <mergeCell ref="A22:I22"/>
    <mergeCell ref="A23:C23"/>
    <mergeCell ref="B4:B9"/>
    <mergeCell ref="B11:B12"/>
    <mergeCell ref="B14:B16"/>
    <mergeCell ref="B18:B21"/>
    <mergeCell ref="D11:D12"/>
    <mergeCell ref="D14:D16"/>
    <mergeCell ref="D18:D21"/>
    <mergeCell ref="E11:E12"/>
    <mergeCell ref="E14:E16"/>
    <mergeCell ref="E18:E21"/>
    <mergeCell ref="F11:F12"/>
    <mergeCell ref="F14:F16"/>
    <mergeCell ref="F18:F21"/>
    <mergeCell ref="G11:G12"/>
    <mergeCell ref="G14:G16"/>
    <mergeCell ref="G18:G21"/>
    <mergeCell ref="H11:H12"/>
    <mergeCell ref="H14:H16"/>
    <mergeCell ref="H18:H21"/>
    <mergeCell ref="I11:I12"/>
    <mergeCell ref="I14:I16"/>
    <mergeCell ref="I18:I21"/>
    <mergeCell ref="J11:J12"/>
    <mergeCell ref="J14:J16"/>
    <mergeCell ref="J18:J21"/>
    <mergeCell ref="K11:K12"/>
    <mergeCell ref="K14:K16"/>
    <mergeCell ref="K18:K21"/>
    <mergeCell ref="L11:L12"/>
    <mergeCell ref="L14:L16"/>
    <mergeCell ref="L18:L21"/>
    <mergeCell ref="A1:L2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3"/>
  <sheetViews>
    <sheetView topLeftCell="A5" workbookViewId="0">
      <selection activeCell="K11" sqref="K11:K12"/>
    </sheetView>
  </sheetViews>
  <sheetFormatPr defaultColWidth="9" defaultRowHeight="14.25"/>
  <cols>
    <col min="1" max="1" width="5.20833333333333" style="1" customWidth="1"/>
    <col min="2" max="2" width="12.0833333333333" style="1" customWidth="1"/>
    <col min="3" max="3" width="21" style="1" customWidth="1"/>
    <col min="4" max="4" width="10.625" style="1" customWidth="1"/>
    <col min="5" max="5" width="10.2" style="1" customWidth="1"/>
    <col min="6" max="6" width="13" style="1" customWidth="1"/>
    <col min="7" max="7" width="10.2" style="1" hidden="1" customWidth="1"/>
    <col min="8" max="8" width="11" style="1" customWidth="1"/>
    <col min="9" max="9" width="9.875" style="1" customWidth="1"/>
    <col min="10" max="10" width="11.625" style="1" customWidth="1"/>
    <col min="11" max="11" width="13.375" style="1" customWidth="1"/>
    <col min="12" max="12" width="19.375" style="1" customWidth="1"/>
    <col min="13" max="16384" width="9" style="1"/>
  </cols>
  <sheetData>
    <row r="1" s="1" customFormat="1" ht="42.75" customHeight="1" spans="1:1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="1" customFormat="1" ht="11" customHeight="1" spans="1:1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="2" customFormat="1" ht="57" customHeight="1" spans="1:12">
      <c r="A3" s="4" t="s">
        <v>1</v>
      </c>
      <c r="B3" s="4" t="s">
        <v>2</v>
      </c>
      <c r="C3" s="4" t="s">
        <v>3</v>
      </c>
      <c r="D3" s="5" t="s">
        <v>4</v>
      </c>
      <c r="E3" s="5" t="s">
        <v>5</v>
      </c>
      <c r="F3" s="5" t="s">
        <v>6</v>
      </c>
      <c r="G3" s="6" t="s">
        <v>7</v>
      </c>
      <c r="H3" s="5" t="s">
        <v>8</v>
      </c>
      <c r="I3" s="5" t="s">
        <v>9</v>
      </c>
      <c r="J3" s="5" t="s">
        <v>10</v>
      </c>
      <c r="K3" s="5" t="s">
        <v>11</v>
      </c>
      <c r="L3" s="5" t="s">
        <v>12</v>
      </c>
    </row>
    <row r="4" s="1" customFormat="1" ht="96" customHeight="1" spans="1:12">
      <c r="A4" s="7">
        <v>1</v>
      </c>
      <c r="B4" s="8" t="s">
        <v>13</v>
      </c>
      <c r="C4" s="8" t="s">
        <v>14</v>
      </c>
      <c r="D4" s="9">
        <v>115</v>
      </c>
      <c r="E4" s="10">
        <v>26</v>
      </c>
      <c r="F4" s="10">
        <v>13</v>
      </c>
      <c r="G4" s="10">
        <v>13</v>
      </c>
      <c r="H4" s="10">
        <v>68.55</v>
      </c>
      <c r="I4" s="10">
        <f t="shared" ref="I4:I9" si="0">E4+F4+H4</f>
        <v>107.55</v>
      </c>
      <c r="J4" s="10">
        <v>110.79</v>
      </c>
      <c r="K4" s="10">
        <f>77.29-3.74</f>
        <v>73.55</v>
      </c>
      <c r="L4" s="11" t="s">
        <v>43</v>
      </c>
    </row>
    <row r="5" s="1" customFormat="1" ht="42" customHeight="1" spans="1:12">
      <c r="A5" s="7">
        <v>2</v>
      </c>
      <c r="B5" s="8"/>
      <c r="C5" s="8" t="s">
        <v>16</v>
      </c>
      <c r="D5" s="9">
        <v>100</v>
      </c>
      <c r="E5" s="10">
        <v>0</v>
      </c>
      <c r="F5" s="10">
        <v>7.24</v>
      </c>
      <c r="G5" s="10">
        <v>4.9</v>
      </c>
      <c r="H5" s="10">
        <v>92.76</v>
      </c>
      <c r="I5" s="10">
        <f t="shared" si="0"/>
        <v>100</v>
      </c>
      <c r="J5" s="10">
        <v>98.82</v>
      </c>
      <c r="K5" s="10">
        <v>95.88</v>
      </c>
      <c r="L5" s="12" t="s">
        <v>44</v>
      </c>
    </row>
    <row r="6" s="1" customFormat="1" ht="68" customHeight="1" spans="1:12">
      <c r="A6" s="7">
        <v>3</v>
      </c>
      <c r="B6" s="8"/>
      <c r="C6" s="8" t="s">
        <v>18</v>
      </c>
      <c r="D6" s="9">
        <v>60</v>
      </c>
      <c r="E6" s="10">
        <v>20</v>
      </c>
      <c r="F6" s="10">
        <v>0</v>
      </c>
      <c r="G6" s="10">
        <v>0</v>
      </c>
      <c r="H6" s="10">
        <v>15</v>
      </c>
      <c r="I6" s="10">
        <f t="shared" si="0"/>
        <v>35</v>
      </c>
      <c r="J6" s="10">
        <v>52.5</v>
      </c>
      <c r="K6" s="10">
        <v>35</v>
      </c>
      <c r="L6" s="12" t="s">
        <v>45</v>
      </c>
    </row>
    <row r="7" s="1" customFormat="1" ht="53" customHeight="1" spans="1:12">
      <c r="A7" s="7">
        <v>4</v>
      </c>
      <c r="B7" s="8"/>
      <c r="C7" s="8" t="s">
        <v>20</v>
      </c>
      <c r="D7" s="9">
        <v>30</v>
      </c>
      <c r="E7" s="10">
        <v>20.1</v>
      </c>
      <c r="F7" s="10">
        <v>0</v>
      </c>
      <c r="G7" s="10">
        <v>0</v>
      </c>
      <c r="H7" s="10">
        <v>4.55</v>
      </c>
      <c r="I7" s="10">
        <f t="shared" si="0"/>
        <v>24.65</v>
      </c>
      <c r="J7" s="10">
        <v>20.46</v>
      </c>
      <c r="K7" s="10">
        <v>20.46</v>
      </c>
      <c r="L7" s="8" t="s">
        <v>46</v>
      </c>
    </row>
    <row r="8" s="1" customFormat="1" ht="60" spans="1:12">
      <c r="A8" s="7">
        <v>5</v>
      </c>
      <c r="B8" s="8"/>
      <c r="C8" s="8" t="s">
        <v>22</v>
      </c>
      <c r="D8" s="9">
        <v>21</v>
      </c>
      <c r="E8" s="10">
        <v>0</v>
      </c>
      <c r="F8" s="10">
        <v>0</v>
      </c>
      <c r="G8" s="10">
        <v>0</v>
      </c>
      <c r="H8" s="10">
        <v>20</v>
      </c>
      <c r="I8" s="10">
        <f t="shared" si="0"/>
        <v>20</v>
      </c>
      <c r="J8" s="10">
        <v>13.05</v>
      </c>
      <c r="K8" s="10">
        <v>1.05</v>
      </c>
      <c r="L8" s="12" t="s">
        <v>47</v>
      </c>
    </row>
    <row r="9" s="1" customFormat="1" ht="75" customHeight="1" spans="1:12">
      <c r="A9" s="7">
        <v>6</v>
      </c>
      <c r="B9" s="8"/>
      <c r="C9" s="8" t="s">
        <v>24</v>
      </c>
      <c r="D9" s="9">
        <v>90</v>
      </c>
      <c r="E9" s="10">
        <v>25.9</v>
      </c>
      <c r="F9" s="10">
        <v>23.6</v>
      </c>
      <c r="G9" s="10">
        <v>23.6</v>
      </c>
      <c r="H9" s="10">
        <v>32.3</v>
      </c>
      <c r="I9" s="10">
        <f t="shared" si="0"/>
        <v>81.8</v>
      </c>
      <c r="J9" s="29">
        <v>89</v>
      </c>
      <c r="K9" s="29">
        <v>80.02</v>
      </c>
      <c r="L9" s="12" t="s">
        <v>48</v>
      </c>
    </row>
    <row r="10" s="1" customFormat="1" ht="44" customHeight="1" spans="1:12">
      <c r="A10" s="13" t="s">
        <v>26</v>
      </c>
      <c r="B10" s="13"/>
      <c r="C10" s="13"/>
      <c r="D10" s="13"/>
      <c r="E10" s="13"/>
      <c r="F10" s="13"/>
      <c r="G10" s="13"/>
      <c r="H10" s="13"/>
      <c r="I10" s="13"/>
      <c r="J10" s="30">
        <f>SUM(J4:J9)</f>
        <v>384.62</v>
      </c>
      <c r="K10" s="30">
        <f>SUM(K4:K9)</f>
        <v>305.96</v>
      </c>
      <c r="L10" s="12"/>
    </row>
    <row r="11" s="1" customFormat="1" ht="44" customHeight="1" spans="1:12">
      <c r="A11" s="7">
        <v>7</v>
      </c>
      <c r="B11" s="8" t="s">
        <v>27</v>
      </c>
      <c r="C11" s="8" t="s">
        <v>28</v>
      </c>
      <c r="D11" s="9">
        <v>270</v>
      </c>
      <c r="E11" s="10">
        <v>20</v>
      </c>
      <c r="F11" s="10">
        <v>145.66</v>
      </c>
      <c r="G11" s="10">
        <v>145.55</v>
      </c>
      <c r="H11" s="10">
        <v>17.34</v>
      </c>
      <c r="I11" s="10">
        <f>E11+F11+H11</f>
        <v>183</v>
      </c>
      <c r="J11" s="21">
        <v>267.3</v>
      </c>
      <c r="K11" s="21">
        <v>182.96</v>
      </c>
      <c r="L11" s="12" t="s">
        <v>49</v>
      </c>
    </row>
    <row r="12" s="1" customFormat="1" ht="56" customHeight="1" spans="1:12">
      <c r="A12" s="7">
        <v>8</v>
      </c>
      <c r="B12" s="8"/>
      <c r="C12" s="8" t="s">
        <v>30</v>
      </c>
      <c r="D12" s="9"/>
      <c r="E12" s="10"/>
      <c r="F12" s="10"/>
      <c r="G12" s="10"/>
      <c r="H12" s="10"/>
      <c r="I12" s="10"/>
      <c r="J12" s="17"/>
      <c r="K12" s="17"/>
      <c r="L12" s="12"/>
    </row>
    <row r="13" s="1" customFormat="1" ht="56" customHeight="1" spans="1:12">
      <c r="A13" s="13" t="s">
        <v>26</v>
      </c>
      <c r="B13" s="13"/>
      <c r="C13" s="13"/>
      <c r="D13" s="13"/>
      <c r="E13" s="13"/>
      <c r="F13" s="13"/>
      <c r="G13" s="13"/>
      <c r="H13" s="13"/>
      <c r="I13" s="13"/>
      <c r="J13" s="31">
        <v>267.3</v>
      </c>
      <c r="K13" s="31">
        <v>182.98</v>
      </c>
      <c r="L13" s="12"/>
    </row>
    <row r="14" s="1" customFormat="1" ht="36" customHeight="1" spans="1:12">
      <c r="A14" s="14">
        <v>9</v>
      </c>
      <c r="B14" s="15" t="s">
        <v>31</v>
      </c>
      <c r="C14" s="15" t="s">
        <v>32</v>
      </c>
      <c r="D14" s="16">
        <v>64</v>
      </c>
      <c r="E14" s="17">
        <v>0</v>
      </c>
      <c r="F14" s="17">
        <v>10.5</v>
      </c>
      <c r="G14" s="17">
        <v>10.5</v>
      </c>
      <c r="H14" s="17">
        <v>17.5</v>
      </c>
      <c r="I14" s="32">
        <f>E14+F14+H14</f>
        <v>28</v>
      </c>
      <c r="J14" s="21">
        <v>28</v>
      </c>
      <c r="K14" s="21">
        <v>28</v>
      </c>
      <c r="L14" s="7" t="s">
        <v>33</v>
      </c>
    </row>
    <row r="15" s="1" customFormat="1" ht="36" customHeight="1" spans="1:12">
      <c r="A15" s="7">
        <v>10</v>
      </c>
      <c r="B15" s="8"/>
      <c r="C15" s="8" t="s">
        <v>34</v>
      </c>
      <c r="D15" s="9"/>
      <c r="E15" s="10"/>
      <c r="F15" s="10"/>
      <c r="G15" s="10"/>
      <c r="H15" s="10"/>
      <c r="I15" s="32"/>
      <c r="J15" s="32"/>
      <c r="K15" s="32"/>
      <c r="L15" s="7"/>
    </row>
    <row r="16" s="1" customFormat="1" ht="36" customHeight="1" spans="1:12">
      <c r="A16" s="18">
        <v>11</v>
      </c>
      <c r="B16" s="19"/>
      <c r="C16" s="19" t="s">
        <v>35</v>
      </c>
      <c r="D16" s="20"/>
      <c r="E16" s="21"/>
      <c r="F16" s="21"/>
      <c r="G16" s="21"/>
      <c r="H16" s="21"/>
      <c r="I16" s="32"/>
      <c r="J16" s="17"/>
      <c r="K16" s="17"/>
      <c r="L16" s="7"/>
    </row>
    <row r="17" s="1" customFormat="1" ht="36" customHeight="1" spans="1:12">
      <c r="A17" s="13" t="s">
        <v>26</v>
      </c>
      <c r="B17" s="13"/>
      <c r="C17" s="13"/>
      <c r="D17" s="13"/>
      <c r="E17" s="13"/>
      <c r="F17" s="13"/>
      <c r="G17" s="13"/>
      <c r="H17" s="13"/>
      <c r="I17" s="13"/>
      <c r="J17" s="31">
        <v>28</v>
      </c>
      <c r="K17" s="31">
        <v>28</v>
      </c>
      <c r="L17" s="22"/>
    </row>
    <row r="18" s="1" customFormat="1" ht="18" customHeight="1" spans="1:12">
      <c r="A18" s="14">
        <v>12</v>
      </c>
      <c r="B18" s="15" t="s">
        <v>36</v>
      </c>
      <c r="C18" s="15" t="s">
        <v>37</v>
      </c>
      <c r="D18" s="15">
        <v>50</v>
      </c>
      <c r="E18" s="14">
        <v>8</v>
      </c>
      <c r="F18" s="14">
        <v>0</v>
      </c>
      <c r="G18" s="23">
        <v>0</v>
      </c>
      <c r="H18" s="14">
        <v>12</v>
      </c>
      <c r="I18" s="32">
        <f>E18+F18+H18</f>
        <v>20</v>
      </c>
      <c r="J18" s="21">
        <v>50</v>
      </c>
      <c r="K18" s="21">
        <v>15</v>
      </c>
      <c r="L18" s="12" t="s">
        <v>50</v>
      </c>
    </row>
    <row r="19" s="1" customFormat="1" ht="18" customHeight="1" spans="1:12">
      <c r="A19" s="7">
        <v>13</v>
      </c>
      <c r="B19" s="8"/>
      <c r="C19" s="8" t="s">
        <v>39</v>
      </c>
      <c r="D19" s="8"/>
      <c r="E19" s="7"/>
      <c r="F19" s="7"/>
      <c r="G19" s="24"/>
      <c r="H19" s="7"/>
      <c r="I19" s="32"/>
      <c r="J19" s="32"/>
      <c r="K19" s="32"/>
      <c r="L19" s="12"/>
    </row>
    <row r="20" s="1" customFormat="1" ht="18" customHeight="1" spans="1:12">
      <c r="A20" s="7">
        <v>14</v>
      </c>
      <c r="B20" s="8"/>
      <c r="C20" s="8" t="s">
        <v>40</v>
      </c>
      <c r="D20" s="8"/>
      <c r="E20" s="7"/>
      <c r="F20" s="7"/>
      <c r="G20" s="24"/>
      <c r="H20" s="7"/>
      <c r="I20" s="32"/>
      <c r="J20" s="32"/>
      <c r="K20" s="32"/>
      <c r="L20" s="12"/>
    </row>
    <row r="21" s="1" customFormat="1" ht="18" customHeight="1" spans="1:12">
      <c r="A21" s="18">
        <v>15</v>
      </c>
      <c r="B21" s="19"/>
      <c r="C21" s="19" t="s">
        <v>41</v>
      </c>
      <c r="D21" s="19"/>
      <c r="E21" s="18"/>
      <c r="F21" s="18"/>
      <c r="G21" s="25"/>
      <c r="H21" s="18"/>
      <c r="I21" s="32"/>
      <c r="J21" s="17"/>
      <c r="K21" s="17"/>
      <c r="L21" s="12"/>
    </row>
    <row r="22" s="1" customFormat="1" ht="39" customHeight="1" spans="1:12">
      <c r="A22" s="13" t="s">
        <v>26</v>
      </c>
      <c r="B22" s="13"/>
      <c r="C22" s="13"/>
      <c r="D22" s="13"/>
      <c r="E22" s="13"/>
      <c r="F22" s="13"/>
      <c r="G22" s="13"/>
      <c r="H22" s="13"/>
      <c r="I22" s="13"/>
      <c r="J22" s="33">
        <v>50</v>
      </c>
      <c r="K22" s="33">
        <v>15</v>
      </c>
      <c r="L22" s="12"/>
    </row>
    <row r="23" s="1" customFormat="1" ht="33" customHeight="1" spans="1:12">
      <c r="A23" s="26" t="s">
        <v>42</v>
      </c>
      <c r="B23" s="26"/>
      <c r="C23" s="26"/>
      <c r="D23" s="26">
        <f t="shared" ref="D23:H23" si="1">SUM(D4:D18)</f>
        <v>800</v>
      </c>
      <c r="E23" s="26">
        <v>120</v>
      </c>
      <c r="F23" s="26">
        <f t="shared" si="1"/>
        <v>200</v>
      </c>
      <c r="G23" s="27">
        <v>197.55</v>
      </c>
      <c r="H23" s="26">
        <f t="shared" si="1"/>
        <v>280</v>
      </c>
      <c r="I23" s="26"/>
      <c r="J23" s="26"/>
      <c r="K23" s="26"/>
      <c r="L23" s="28"/>
    </row>
  </sheetData>
  <mergeCells count="37">
    <mergeCell ref="A10:I10"/>
    <mergeCell ref="A13:I13"/>
    <mergeCell ref="A17:I17"/>
    <mergeCell ref="A22:I22"/>
    <mergeCell ref="A23:C23"/>
    <mergeCell ref="B4:B9"/>
    <mergeCell ref="B11:B12"/>
    <mergeCell ref="B14:B16"/>
    <mergeCell ref="B18:B21"/>
    <mergeCell ref="D11:D12"/>
    <mergeCell ref="D14:D16"/>
    <mergeCell ref="D18:D21"/>
    <mergeCell ref="E11:E12"/>
    <mergeCell ref="E14:E16"/>
    <mergeCell ref="E18:E21"/>
    <mergeCell ref="F11:F12"/>
    <mergeCell ref="F14:F16"/>
    <mergeCell ref="F18:F21"/>
    <mergeCell ref="G11:G12"/>
    <mergeCell ref="G14:G16"/>
    <mergeCell ref="G18:G21"/>
    <mergeCell ref="H11:H12"/>
    <mergeCell ref="H14:H16"/>
    <mergeCell ref="H18:H21"/>
    <mergeCell ref="I11:I12"/>
    <mergeCell ref="I14:I16"/>
    <mergeCell ref="I18:I21"/>
    <mergeCell ref="J11:J12"/>
    <mergeCell ref="J14:J16"/>
    <mergeCell ref="J18:J21"/>
    <mergeCell ref="K11:K12"/>
    <mergeCell ref="K14:K16"/>
    <mergeCell ref="K18:K21"/>
    <mergeCell ref="L11:L12"/>
    <mergeCell ref="L14:L16"/>
    <mergeCell ref="L18:L21"/>
    <mergeCell ref="A1:L2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3"/>
  <sheetViews>
    <sheetView tabSelected="1" workbookViewId="0">
      <selection activeCell="F14" sqref="F14:F16"/>
    </sheetView>
  </sheetViews>
  <sheetFormatPr defaultColWidth="9" defaultRowHeight="14.25"/>
  <cols>
    <col min="1" max="1" width="5.20833333333333" style="1" customWidth="1"/>
    <col min="2" max="2" width="12.0833333333333" style="1" customWidth="1"/>
    <col min="3" max="3" width="21" style="1" customWidth="1"/>
    <col min="4" max="4" width="10.625" style="1" customWidth="1"/>
    <col min="5" max="5" width="10.2" style="1" customWidth="1"/>
    <col min="6" max="6" width="13" style="1" customWidth="1"/>
    <col min="7" max="7" width="10.2" style="1" hidden="1" customWidth="1"/>
    <col min="8" max="8" width="11" style="1" customWidth="1"/>
    <col min="9" max="9" width="19.375" style="1" customWidth="1"/>
    <col min="10" max="16384" width="9" style="1"/>
  </cols>
  <sheetData>
    <row r="1" s="1" customFormat="1" ht="42.75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s="1" customFormat="1" ht="11" customHeight="1" spans="1:9">
      <c r="A2" s="3"/>
      <c r="B2" s="3"/>
      <c r="C2" s="3"/>
      <c r="D2" s="3"/>
      <c r="E2" s="3"/>
      <c r="F2" s="3"/>
      <c r="G2" s="3"/>
      <c r="H2" s="3"/>
      <c r="I2" s="3"/>
    </row>
    <row r="3" s="2" customFormat="1" ht="57" customHeight="1" spans="1:9">
      <c r="A3" s="4" t="s">
        <v>1</v>
      </c>
      <c r="B3" s="4" t="s">
        <v>2</v>
      </c>
      <c r="C3" s="4" t="s">
        <v>3</v>
      </c>
      <c r="D3" s="5" t="s">
        <v>4</v>
      </c>
      <c r="E3" s="5" t="s">
        <v>5</v>
      </c>
      <c r="F3" s="5" t="s">
        <v>6</v>
      </c>
      <c r="G3" s="6" t="s">
        <v>7</v>
      </c>
      <c r="H3" s="5" t="s">
        <v>8</v>
      </c>
      <c r="I3" s="5" t="s">
        <v>12</v>
      </c>
    </row>
    <row r="4" s="1" customFormat="1" ht="96" customHeight="1" spans="1:9">
      <c r="A4" s="7">
        <v>1</v>
      </c>
      <c r="B4" s="8" t="s">
        <v>13</v>
      </c>
      <c r="C4" s="8" t="s">
        <v>14</v>
      </c>
      <c r="D4" s="9">
        <v>115</v>
      </c>
      <c r="E4" s="10">
        <v>26</v>
      </c>
      <c r="F4" s="10">
        <v>13</v>
      </c>
      <c r="G4" s="10">
        <v>13</v>
      </c>
      <c r="H4" s="10">
        <v>68.55</v>
      </c>
      <c r="I4" s="11" t="s">
        <v>43</v>
      </c>
    </row>
    <row r="5" s="1" customFormat="1" ht="42" customHeight="1" spans="1:9">
      <c r="A5" s="7">
        <v>2</v>
      </c>
      <c r="B5" s="8"/>
      <c r="C5" s="8" t="s">
        <v>16</v>
      </c>
      <c r="D5" s="9">
        <v>100</v>
      </c>
      <c r="E5" s="10">
        <v>0</v>
      </c>
      <c r="F5" s="10">
        <v>7.24</v>
      </c>
      <c r="G5" s="10">
        <v>4.9</v>
      </c>
      <c r="H5" s="10">
        <v>92.76</v>
      </c>
      <c r="I5" s="12" t="s">
        <v>44</v>
      </c>
    </row>
    <row r="6" s="1" customFormat="1" ht="68" customHeight="1" spans="1:9">
      <c r="A6" s="7">
        <v>3</v>
      </c>
      <c r="B6" s="8"/>
      <c r="C6" s="8" t="s">
        <v>18</v>
      </c>
      <c r="D6" s="9">
        <v>60</v>
      </c>
      <c r="E6" s="10">
        <v>20</v>
      </c>
      <c r="F6" s="10">
        <v>0</v>
      </c>
      <c r="G6" s="10">
        <v>0</v>
      </c>
      <c r="H6" s="10">
        <v>15</v>
      </c>
      <c r="I6" s="12" t="s">
        <v>45</v>
      </c>
    </row>
    <row r="7" s="1" customFormat="1" ht="53" customHeight="1" spans="1:9">
      <c r="A7" s="7">
        <v>4</v>
      </c>
      <c r="B7" s="8"/>
      <c r="C7" s="8" t="s">
        <v>20</v>
      </c>
      <c r="D7" s="9">
        <v>30</v>
      </c>
      <c r="E7" s="10">
        <v>20.1</v>
      </c>
      <c r="F7" s="10">
        <v>0</v>
      </c>
      <c r="G7" s="10">
        <v>0</v>
      </c>
      <c r="H7" s="10">
        <v>4.55</v>
      </c>
      <c r="I7" s="8" t="s">
        <v>46</v>
      </c>
    </row>
    <row r="8" s="1" customFormat="1" ht="60" spans="1:9">
      <c r="A8" s="7">
        <v>5</v>
      </c>
      <c r="B8" s="8"/>
      <c r="C8" s="8" t="s">
        <v>22</v>
      </c>
      <c r="D8" s="9">
        <v>21</v>
      </c>
      <c r="E8" s="10">
        <v>0</v>
      </c>
      <c r="F8" s="10">
        <v>0</v>
      </c>
      <c r="G8" s="10">
        <v>0</v>
      </c>
      <c r="H8" s="10">
        <v>20</v>
      </c>
      <c r="I8" s="12" t="s">
        <v>47</v>
      </c>
    </row>
    <row r="9" s="1" customFormat="1" ht="75" customHeight="1" spans="1:9">
      <c r="A9" s="7">
        <v>6</v>
      </c>
      <c r="B9" s="8"/>
      <c r="C9" s="8" t="s">
        <v>24</v>
      </c>
      <c r="D9" s="9">
        <v>90</v>
      </c>
      <c r="E9" s="10">
        <v>25.9</v>
      </c>
      <c r="F9" s="10">
        <v>23.6</v>
      </c>
      <c r="G9" s="10">
        <v>23.6</v>
      </c>
      <c r="H9" s="10">
        <v>32.3</v>
      </c>
      <c r="I9" s="12" t="s">
        <v>48</v>
      </c>
    </row>
    <row r="10" s="1" customFormat="1" ht="44" customHeight="1" spans="1:9">
      <c r="A10" s="13" t="s">
        <v>26</v>
      </c>
      <c r="B10" s="13"/>
      <c r="C10" s="13"/>
      <c r="D10" s="13"/>
      <c r="E10" s="13"/>
      <c r="F10" s="13"/>
      <c r="G10" s="13"/>
      <c r="H10" s="13"/>
      <c r="I10" s="12"/>
    </row>
    <row r="11" s="1" customFormat="1" ht="44" customHeight="1" spans="1:9">
      <c r="A11" s="7">
        <v>7</v>
      </c>
      <c r="B11" s="8" t="s">
        <v>27</v>
      </c>
      <c r="C11" s="8" t="s">
        <v>28</v>
      </c>
      <c r="D11" s="9">
        <v>270</v>
      </c>
      <c r="E11" s="10">
        <v>20</v>
      </c>
      <c r="F11" s="10">
        <v>145.66</v>
      </c>
      <c r="G11" s="10">
        <v>145.55</v>
      </c>
      <c r="H11" s="10">
        <v>17.34</v>
      </c>
      <c r="I11" s="12" t="s">
        <v>49</v>
      </c>
    </row>
    <row r="12" s="1" customFormat="1" ht="56" customHeight="1" spans="1:9">
      <c r="A12" s="7">
        <v>8</v>
      </c>
      <c r="B12" s="8"/>
      <c r="C12" s="8" t="s">
        <v>30</v>
      </c>
      <c r="D12" s="9"/>
      <c r="E12" s="10"/>
      <c r="F12" s="10"/>
      <c r="G12" s="10"/>
      <c r="H12" s="10"/>
      <c r="I12" s="12"/>
    </row>
    <row r="13" s="1" customFormat="1" ht="56" customHeight="1" spans="1:9">
      <c r="A13" s="13" t="s">
        <v>26</v>
      </c>
      <c r="B13" s="13"/>
      <c r="C13" s="13"/>
      <c r="D13" s="13"/>
      <c r="E13" s="13"/>
      <c r="F13" s="13"/>
      <c r="G13" s="13"/>
      <c r="H13" s="13"/>
      <c r="I13" s="12"/>
    </row>
    <row r="14" s="1" customFormat="1" ht="36" customHeight="1" spans="1:9">
      <c r="A14" s="14">
        <v>9</v>
      </c>
      <c r="B14" s="15" t="s">
        <v>31</v>
      </c>
      <c r="C14" s="15" t="s">
        <v>32</v>
      </c>
      <c r="D14" s="16">
        <v>64</v>
      </c>
      <c r="E14" s="17">
        <v>0</v>
      </c>
      <c r="F14" s="17">
        <v>10.5</v>
      </c>
      <c r="G14" s="17">
        <v>10.5</v>
      </c>
      <c r="H14" s="17">
        <v>17.5</v>
      </c>
      <c r="I14" s="7" t="s">
        <v>33</v>
      </c>
    </row>
    <row r="15" s="1" customFormat="1" ht="36" customHeight="1" spans="1:9">
      <c r="A15" s="7">
        <v>10</v>
      </c>
      <c r="B15" s="8"/>
      <c r="C15" s="8" t="s">
        <v>34</v>
      </c>
      <c r="D15" s="9"/>
      <c r="E15" s="10"/>
      <c r="F15" s="10"/>
      <c r="G15" s="10"/>
      <c r="H15" s="10"/>
      <c r="I15" s="7"/>
    </row>
    <row r="16" s="1" customFormat="1" ht="36" customHeight="1" spans="1:9">
      <c r="A16" s="18">
        <v>11</v>
      </c>
      <c r="B16" s="19"/>
      <c r="C16" s="19" t="s">
        <v>35</v>
      </c>
      <c r="D16" s="20"/>
      <c r="E16" s="21"/>
      <c r="F16" s="21"/>
      <c r="G16" s="21"/>
      <c r="H16" s="21"/>
      <c r="I16" s="7"/>
    </row>
    <row r="17" s="1" customFormat="1" ht="36" customHeight="1" spans="1:9">
      <c r="A17" s="13" t="s">
        <v>26</v>
      </c>
      <c r="B17" s="13"/>
      <c r="C17" s="13"/>
      <c r="D17" s="13"/>
      <c r="E17" s="13"/>
      <c r="F17" s="13"/>
      <c r="G17" s="13"/>
      <c r="H17" s="13"/>
      <c r="I17" s="22"/>
    </row>
    <row r="18" s="1" customFormat="1" ht="18" customHeight="1" spans="1:9">
      <c r="A18" s="14">
        <v>12</v>
      </c>
      <c r="B18" s="15" t="s">
        <v>36</v>
      </c>
      <c r="C18" s="15" t="s">
        <v>37</v>
      </c>
      <c r="D18" s="15">
        <v>50</v>
      </c>
      <c r="E18" s="14">
        <v>8</v>
      </c>
      <c r="F18" s="14">
        <v>0</v>
      </c>
      <c r="G18" s="23">
        <v>0</v>
      </c>
      <c r="H18" s="14">
        <v>12</v>
      </c>
      <c r="I18" s="12" t="s">
        <v>50</v>
      </c>
    </row>
    <row r="19" s="1" customFormat="1" ht="18" customHeight="1" spans="1:9">
      <c r="A19" s="7">
        <v>13</v>
      </c>
      <c r="B19" s="8"/>
      <c r="C19" s="8" t="s">
        <v>39</v>
      </c>
      <c r="D19" s="8"/>
      <c r="E19" s="7"/>
      <c r="F19" s="7"/>
      <c r="G19" s="24"/>
      <c r="H19" s="7"/>
      <c r="I19" s="12"/>
    </row>
    <row r="20" s="1" customFormat="1" ht="18" customHeight="1" spans="1:9">
      <c r="A20" s="7">
        <v>14</v>
      </c>
      <c r="B20" s="8"/>
      <c r="C20" s="8" t="s">
        <v>40</v>
      </c>
      <c r="D20" s="8"/>
      <c r="E20" s="7"/>
      <c r="F20" s="7"/>
      <c r="G20" s="24"/>
      <c r="H20" s="7"/>
      <c r="I20" s="12"/>
    </row>
    <row r="21" s="1" customFormat="1" ht="18" customHeight="1" spans="1:9">
      <c r="A21" s="18">
        <v>15</v>
      </c>
      <c r="B21" s="19"/>
      <c r="C21" s="19" t="s">
        <v>41</v>
      </c>
      <c r="D21" s="19"/>
      <c r="E21" s="18"/>
      <c r="F21" s="18"/>
      <c r="G21" s="25"/>
      <c r="H21" s="18"/>
      <c r="I21" s="12"/>
    </row>
    <row r="22" s="1" customFormat="1" ht="39" customHeight="1" spans="1:9">
      <c r="A22" s="13" t="s">
        <v>26</v>
      </c>
      <c r="B22" s="13"/>
      <c r="C22" s="13"/>
      <c r="D22" s="13"/>
      <c r="E22" s="13"/>
      <c r="F22" s="13"/>
      <c r="G22" s="13"/>
      <c r="H22" s="13"/>
      <c r="I22" s="12"/>
    </row>
    <row r="23" s="1" customFormat="1" ht="33" customHeight="1" spans="1:9">
      <c r="A23" s="26" t="s">
        <v>42</v>
      </c>
      <c r="B23" s="26"/>
      <c r="C23" s="26"/>
      <c r="D23" s="26">
        <f t="shared" ref="D23:H23" si="0">SUM(D4:D18)</f>
        <v>800</v>
      </c>
      <c r="E23" s="26">
        <v>120</v>
      </c>
      <c r="F23" s="26">
        <f t="shared" si="0"/>
        <v>200</v>
      </c>
      <c r="G23" s="27">
        <v>197.55</v>
      </c>
      <c r="H23" s="26">
        <f t="shared" si="0"/>
        <v>280</v>
      </c>
      <c r="I23" s="28"/>
    </row>
  </sheetData>
  <mergeCells count="28">
    <mergeCell ref="A10:H10"/>
    <mergeCell ref="A13:H13"/>
    <mergeCell ref="A17:H17"/>
    <mergeCell ref="A22:H22"/>
    <mergeCell ref="A23:C23"/>
    <mergeCell ref="B4:B9"/>
    <mergeCell ref="B11:B12"/>
    <mergeCell ref="B14:B16"/>
    <mergeCell ref="B18:B21"/>
    <mergeCell ref="D11:D12"/>
    <mergeCell ref="D14:D16"/>
    <mergeCell ref="D18:D21"/>
    <mergeCell ref="E11:E12"/>
    <mergeCell ref="E14:E16"/>
    <mergeCell ref="E18:E21"/>
    <mergeCell ref="F11:F12"/>
    <mergeCell ref="F14:F16"/>
    <mergeCell ref="F18:F21"/>
    <mergeCell ref="G11:G12"/>
    <mergeCell ref="G14:G16"/>
    <mergeCell ref="G18:G21"/>
    <mergeCell ref="H11:H12"/>
    <mergeCell ref="H14:H16"/>
    <mergeCell ref="H18:H21"/>
    <mergeCell ref="I11:I12"/>
    <mergeCell ref="I14:I16"/>
    <mergeCell ref="I18:I21"/>
    <mergeCell ref="A1:I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调整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张宇</dc:creator>
  <cp:lastModifiedBy>QIQI</cp:lastModifiedBy>
  <dcterms:created xsi:type="dcterms:W3CDTF">2025-11-28T03:36:00Z</dcterms:created>
  <dcterms:modified xsi:type="dcterms:W3CDTF">2025-12-07T06:28:42Z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07CDAD1EDBEB4675A9978D479AC271EC_13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