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2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Sheet2" sheetId="8" r:id="rId7"/>
    <sheet name="Sheet1" sheetId="9" r:id="rId8"/>
    <sheet name="Sheet4" sheetId="11" r:id="rId9"/>
    <sheet name="Sheet5" sheetId="12" r:id="rId10"/>
    <sheet name="排序" sheetId="13" r:id="rId11"/>
  </sheets>
  <definedNames>
    <definedName name="_xlnm._FilterDatabase" localSheetId="10" hidden="1">排序!$A$5:$XEZ$41</definedName>
    <definedName name="_xlnm._FilterDatabase" localSheetId="7" hidden="1">Sheet1!$G$4:$I$297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收入!$A$1:$M$44</definedName>
    <definedName name="_xlnm.Print_Area" localSheetId="4">乡镇收入!$A$1:$H$33</definedName>
    <definedName name="_xlnm.Print_Area" localSheetId="2">支出!$A$1:$R$40</definedName>
  </definedNames>
  <calcPr calcId="144525"/>
</workbook>
</file>

<file path=xl/sharedStrings.xml><?xml version="1.0" encoding="utf-8"?>
<sst xmlns="http://schemas.openxmlformats.org/spreadsheetml/2006/main" count="547" uniqueCount="220">
  <si>
    <t>2021年财政预算执行情况分析表</t>
  </si>
  <si>
    <t xml:space="preserve">  </t>
  </si>
  <si>
    <t>（2021年1-9月）</t>
  </si>
  <si>
    <t xml:space="preserve"> </t>
  </si>
  <si>
    <t>庄河市财政局</t>
  </si>
  <si>
    <t>2021年1-9月份财政收入完成情况</t>
  </si>
  <si>
    <t>单位：万元</t>
  </si>
  <si>
    <t>项目</t>
  </si>
  <si>
    <t>年初预算</t>
  </si>
  <si>
    <t>本年完成</t>
  </si>
  <si>
    <t>上年同期完成</t>
  </si>
  <si>
    <t>与上年同期比较</t>
  </si>
  <si>
    <t>占年初预算%</t>
  </si>
  <si>
    <t>花园口同期</t>
  </si>
  <si>
    <t>全市</t>
  </si>
  <si>
    <t>其中：市本级</t>
  </si>
  <si>
    <t>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</si>
  <si>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</si>
  <si>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</si>
  <si>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</si>
  <si>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</si>
  <si>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</si>
  <si>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</si>
  <si>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</si>
  <si>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</si>
  <si>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</si>
  <si>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</si>
  <si>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</si>
  <si>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</si>
  <si>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</si>
  <si>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</si>
  <si>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</si>
  <si>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</si>
  <si>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</si>
  <si>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</si>
  <si>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</si>
  <si>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</si>
  <si>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</si>
  <si>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</si>
  <si>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</si>
  <si>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</si>
  <si>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</si>
  <si>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</si>
  <si>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</si>
  <si>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</si>
  <si>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</si>
  <si>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</si>
  <si>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</si>
  <si>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</si>
  <si>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</si>
  <si>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</si>
  <si>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</si>
  <si>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</si>
  <si>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</si>
  <si>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</si>
  <si>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</si>
  <si>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2021年1-9月份财政支出情况（功能分类）</t>
  </si>
  <si>
    <t>年度指标</t>
  </si>
  <si>
    <t>占年度指标%</t>
  </si>
  <si>
    <t>花园口同期完成</t>
  </si>
  <si>
    <t>合计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</si>
  <si>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</si>
  <si>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</si>
  <si>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</si>
  <si>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</si>
  <si>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</si>
  <si>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</si>
  <si>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</si>
  <si>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</si>
  <si>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</si>
  <si>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</si>
  <si>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</si>
  <si>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</si>
  <si>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</si>
  <si>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</si>
  <si>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</si>
  <si>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</si>
  <si>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</si>
  <si>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</si>
  <si>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</si>
  <si>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</si>
  <si>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</si>
  <si>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</si>
  <si>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</si>
  <si>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</si>
  <si>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</si>
  <si>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</si>
  <si>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</si>
  <si>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</si>
  <si>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</si>
  <si>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其中：国有土地使用全出让收入及对应债务收入安排的支出</t>
  </si>
  <si>
    <t>城市基础设施配套费安排的支出</t>
  </si>
  <si>
    <t>污水处理费安排的支出</t>
  </si>
  <si>
    <t>八项支出</t>
  </si>
  <si>
    <t>十项民生</t>
  </si>
  <si>
    <t>民生占比</t>
  </si>
  <si>
    <t>2021年1-9月份一般公共预算支出经济分类表</t>
  </si>
  <si>
    <t>单位:万元</t>
  </si>
  <si>
    <t>科目名称</t>
  </si>
  <si>
    <t>庄河</t>
  </si>
  <si>
    <t>花园口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</si>
  <si>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</si>
  <si>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</si>
  <si>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</si>
  <si>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</si>
  <si>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</si>
  <si>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</si>
  <si>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</si>
  <si>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</si>
  <si>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</si>
  <si>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</si>
  <si>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</si>
  <si>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</si>
  <si>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</si>
  <si>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2021年乡镇（街道、经济区）1-9月份一般公共预算收入完成情况表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</si>
  <si>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</si>
  <si>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</si>
  <si>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</si>
  <si>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</si>
  <si>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</si>
  <si>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</si>
  <si>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</si>
  <si>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</si>
  <si>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</si>
  <si>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</si>
  <si>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</si>
  <si>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</si>
  <si>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</si>
  <si>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</si>
  <si>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</si>
  <si>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</si>
  <si>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</si>
  <si>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</si>
  <si>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</si>
  <si>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</si>
  <si>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</si>
  <si>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</si>
  <si>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荷花山镇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</si>
  <si>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</si>
  <si>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</si>
  <si>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</si>
  <si>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</si>
  <si>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</si>
  <si>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</si>
  <si>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</si>
  <si>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</si>
  <si>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</si>
  <si>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</si>
  <si>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</si>
  <si>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北黄海经济区</t>
  </si>
  <si>
    <t>89</t>
  </si>
  <si>
    <t>24</t>
  </si>
  <si>
    <t>2021年9月当月完成情况表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</si>
  <si>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</si>
  <si>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</si>
  <si>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</si>
  <si>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</si>
  <si>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乡镇级</t>
  </si>
  <si>
    <t>科目编码</t>
  </si>
  <si>
    <t>金额</t>
  </si>
  <si>
    <t xml:space="preserve">  一般公共服务支出</t>
  </si>
  <si>
    <t>101</t>
  </si>
  <si>
    <t xml:space="preserve">  税收收入</t>
  </si>
  <si>
    <t xml:space="preserve">  公共安全支出</t>
  </si>
  <si>
    <t xml:space="preserve">    国内增值税</t>
  </si>
  <si>
    <t xml:space="preserve">  教育支出</t>
  </si>
  <si>
    <t>10104</t>
  </si>
  <si>
    <t xml:space="preserve">    企业所得税</t>
  </si>
  <si>
    <t xml:space="preserve">  科学技术支出</t>
  </si>
  <si>
    <t>10106</t>
  </si>
  <si>
    <t xml:space="preserve">    个人所得税</t>
  </si>
  <si>
    <t xml:space="preserve">  文化旅游体育与传媒支出</t>
  </si>
  <si>
    <t>10107</t>
  </si>
  <si>
    <t xml:space="preserve">    资源税</t>
  </si>
  <si>
    <t xml:space="preserve">  社会保障和就业支出</t>
  </si>
  <si>
    <t>10109</t>
  </si>
  <si>
    <t xml:space="preserve">    城市维护建设税</t>
  </si>
  <si>
    <t xml:space="preserve">  卫生健康支出</t>
  </si>
  <si>
    <t>10110</t>
  </si>
  <si>
    <t xml:space="preserve">    房产税</t>
  </si>
  <si>
    <t xml:space="preserve">  节能环保支出</t>
  </si>
  <si>
    <t>10111</t>
  </si>
  <si>
    <t xml:space="preserve">    印花税</t>
  </si>
  <si>
    <t xml:space="preserve">  城乡社区支出</t>
  </si>
  <si>
    <t>10112</t>
  </si>
  <si>
    <t xml:space="preserve">    城镇土地使用税</t>
  </si>
  <si>
    <t xml:space="preserve">  农林水支出</t>
  </si>
  <si>
    <t>10113</t>
  </si>
  <si>
    <t xml:space="preserve">    土地增值税</t>
  </si>
  <si>
    <t>10118</t>
  </si>
  <si>
    <t xml:space="preserve">    耕地占用税</t>
  </si>
  <si>
    <t>10119</t>
  </si>
  <si>
    <t xml:space="preserve">    契税</t>
  </si>
  <si>
    <t>10121</t>
  </si>
  <si>
    <t xml:space="preserve">    环境保护税</t>
  </si>
  <si>
    <t>10199</t>
  </si>
  <si>
    <t xml:space="preserve">    其他税收收入</t>
  </si>
  <si>
    <t>10302</t>
  </si>
  <si>
    <t xml:space="preserve">    专项收入</t>
  </si>
  <si>
    <t>10304</t>
  </si>
  <si>
    <t xml:space="preserve">    行政事业性收费收入</t>
  </si>
  <si>
    <t>10305</t>
  </si>
  <si>
    <t xml:space="preserve">    罚没收入</t>
  </si>
  <si>
    <t>10306</t>
  </si>
  <si>
    <t xml:space="preserve">    国有资本经营收入</t>
  </si>
  <si>
    <t>10307</t>
  </si>
  <si>
    <t xml:space="preserve">    国有资源(资产)有偿使用收入</t>
  </si>
  <si>
    <t>10308</t>
  </si>
  <si>
    <t xml:space="preserve">    捐赠收入</t>
  </si>
  <si>
    <t>10309</t>
  </si>
  <si>
    <t xml:space="preserve">    政府住房基金收入</t>
  </si>
  <si>
    <t>10399</t>
  </si>
  <si>
    <t xml:space="preserve">    其他收入</t>
  </si>
  <si>
    <t>外交支出</t>
  </si>
  <si>
    <t>国防支出</t>
  </si>
  <si>
    <t>资源勘探工业信息等支出</t>
  </si>
  <si>
    <t>抗疫特别国债安排的支出</t>
  </si>
  <si>
    <t>国有资本经营预算支出</t>
  </si>
  <si>
    <t>2021年1-2月份财政支出情况（功能分类）</t>
  </si>
  <si>
    <t>2021年乡镇（街道、经济区）1-7月份一般公共预算收入完成情况表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</si>
</sst>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_-* #,##0.00_-;\-* #,##0.00_-;_-* &quot;-&quot;??_-;_-@_-"/>
    <numFmt numFmtId="178" formatCode="#,##0_ "/>
    <numFmt numFmtId="179" formatCode="#,##0.00_ "/>
    <numFmt numFmtId="180" formatCode="#,##0.0_ "/>
    <numFmt numFmtId="181" formatCode="0_ "/>
    <numFmt numFmtId="182" formatCode="0.0_ "/>
  </numFmts>
  <fonts count="10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0"/>
      <color rgb="FFFF0000"/>
      <name val="宋体"/>
      <charset val="134"/>
    </font>
    <font>
      <b/>
      <sz val="11"/>
      <color rgb="FFFF0000"/>
      <name val="楷体_GB2312"/>
      <charset val="134"/>
    </font>
    <font>
      <sz val="8.4"/>
      <name val="宋体"/>
      <charset val="134"/>
    </font>
    <font>
      <b/>
      <sz val="11"/>
      <color theme="1"/>
      <name val="仿宋_GB2312"/>
      <charset val="134"/>
    </font>
    <font>
      <b/>
      <sz val="11"/>
      <color theme="1"/>
      <name val="楷体_GB2312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9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8"/>
      <color theme="1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sz val="11"/>
      <color theme="0"/>
      <name val="宋体"/>
      <charset val="0"/>
      <scheme val="minor"/>
    </font>
    <font>
      <sz val="11"/>
      <color indexed="4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4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62"/>
      <name val="宋体"/>
      <charset val="134"/>
    </font>
    <font>
      <sz val="11"/>
      <color rgb="FF3F3F76"/>
      <name val="宋体"/>
      <charset val="134"/>
      <scheme val="minor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4506668294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70" fillId="10" borderId="18" applyNumberFormat="0" applyAlignment="0" applyProtection="0">
      <alignment vertical="center"/>
    </xf>
    <xf numFmtId="0" fontId="65" fillId="2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5" borderId="1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0" fillId="38" borderId="21" applyNumberFormat="0" applyFont="0" applyAlignment="0" applyProtection="0">
      <alignment vertical="center"/>
    </xf>
    <xf numFmtId="0" fontId="0" fillId="0" borderId="0">
      <alignment vertical="center"/>
    </xf>
    <xf numFmtId="0" fontId="59" fillId="1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8" fillId="0" borderId="14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75" fillId="0" borderId="22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66" fillId="10" borderId="18" applyNumberFormat="0" applyAlignment="0" applyProtection="0">
      <alignment vertical="center"/>
    </xf>
    <xf numFmtId="0" fontId="51" fillId="10" borderId="13" applyNumberFormat="0" applyAlignment="0" applyProtection="0">
      <alignment vertical="center"/>
    </xf>
    <xf numFmtId="0" fontId="72" fillId="32" borderId="19" applyNumberFormat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74" fillId="4" borderId="20" applyNumberFormat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71" fillId="0" borderId="16" applyNumberFormat="0" applyFill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74" fillId="5" borderId="20" applyNumberFormat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79" fillId="10" borderId="13" applyNumberFormat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0" fillId="0" borderId="0"/>
    <xf numFmtId="0" fontId="57" fillId="14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1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74" fillId="5" borderId="20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10" fillId="0" borderId="0"/>
    <xf numFmtId="0" fontId="5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5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4" fillId="5" borderId="15" applyNumberFormat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4" fillId="4" borderId="1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84" fillId="53" borderId="24" applyNumberFormat="0" applyAlignment="0" applyProtection="0">
      <alignment vertical="center"/>
    </xf>
    <xf numFmtId="0" fontId="82" fillId="0" borderId="23" applyNumberFormat="0" applyFill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3" fillId="32" borderId="19" applyNumberFormat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67" fillId="60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67" fillId="61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7" fillId="61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29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50" fillId="63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0" fillId="0" borderId="0"/>
    <xf numFmtId="0" fontId="59" fillId="65" borderId="0" applyNumberFormat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50" fillId="67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67" fillId="69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67" fillId="6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0" fontId="96" fillId="0" borderId="28" applyNumberFormat="0" applyFill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97" fillId="0" borderId="30" applyNumberFormat="0" applyFill="0" applyAlignment="0" applyProtection="0">
      <alignment vertical="center"/>
    </xf>
    <xf numFmtId="0" fontId="97" fillId="0" borderId="30" applyNumberFormat="0" applyFill="0" applyAlignment="0" applyProtection="0">
      <alignment vertical="center"/>
    </xf>
    <xf numFmtId="0" fontId="98" fillId="0" borderId="30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86" fillId="0" borderId="32" applyNumberFormat="0" applyFill="0" applyAlignment="0" applyProtection="0">
      <alignment vertical="center"/>
    </xf>
    <xf numFmtId="0" fontId="86" fillId="0" borderId="32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20" borderId="0" applyNumberFormat="0" applyBorder="0" applyAlignment="0" applyProtection="0">
      <alignment vertical="center"/>
    </xf>
    <xf numFmtId="0" fontId="89" fillId="20" borderId="0" applyNumberFormat="0" applyBorder="0" applyAlignment="0" applyProtection="0">
      <alignment vertical="center"/>
    </xf>
    <xf numFmtId="0" fontId="9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67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63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22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95" fillId="4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94" fillId="0" borderId="27" applyNumberFormat="0" applyFill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84" fillId="53" borderId="24" applyNumberFormat="0" applyAlignment="0" applyProtection="0">
      <alignment vertical="center"/>
    </xf>
    <xf numFmtId="0" fontId="87" fillId="53" borderId="24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4" fillId="0" borderId="27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67" fillId="66" borderId="0" applyNumberFormat="0" applyBorder="0" applyAlignment="0" applyProtection="0">
      <alignment vertical="center"/>
    </xf>
    <xf numFmtId="0" fontId="67" fillId="66" borderId="0" applyNumberFormat="0" applyBorder="0" applyAlignment="0" applyProtection="0">
      <alignment vertical="center"/>
    </xf>
    <xf numFmtId="0" fontId="67" fillId="63" borderId="0" applyNumberFormat="0" applyBorder="0" applyAlignment="0" applyProtection="0">
      <alignment vertical="center"/>
    </xf>
    <xf numFmtId="0" fontId="67" fillId="63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7" fillId="60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50" fillId="71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2" fillId="37" borderId="15" applyNumberFormat="0" applyAlignment="0" applyProtection="0">
      <alignment vertical="center"/>
    </xf>
    <xf numFmtId="0" fontId="102" fillId="37" borderId="15" applyNumberFormat="0" applyAlignment="0" applyProtection="0">
      <alignment vertical="center"/>
    </xf>
    <xf numFmtId="0" fontId="103" fillId="25" borderId="13" applyNumberFormat="0" applyAlignment="0" applyProtection="0">
      <alignment vertical="center"/>
    </xf>
    <xf numFmtId="0" fontId="5" fillId="0" borderId="0"/>
    <xf numFmtId="0" fontId="0" fillId="38" borderId="21" applyNumberFormat="0" applyFont="0" applyAlignment="0" applyProtection="0">
      <alignment vertical="center"/>
    </xf>
    <xf numFmtId="0" fontId="10" fillId="18" borderId="3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4">
    <xf numFmtId="0" fontId="0" fillId="0" borderId="0" xfId="0">
      <alignment vertical="center"/>
    </xf>
    <xf numFmtId="49" fontId="1" fillId="2" borderId="0" xfId="0" applyNumberFormat="1" applyFont="1" applyFill="1" applyAlignment="1" applyProtection="1">
      <protection locked="0"/>
    </xf>
    <xf numFmtId="49" fontId="2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76" fontId="0" fillId="2" borderId="0" xfId="0" applyNumberFormat="1" applyFill="1" applyAlignment="1" applyProtection="1"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5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49" fontId="6" fillId="2" borderId="6" xfId="0" applyNumberFormat="1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178" fontId="10" fillId="2" borderId="4" xfId="198" applyNumberFormat="1" applyFont="1" applyFill="1" applyBorder="1" applyProtection="1">
      <protection locked="0"/>
    </xf>
    <xf numFmtId="178" fontId="10" fillId="0" borderId="4" xfId="198" applyNumberFormat="1" applyFont="1" applyFill="1" applyBorder="1" applyProtection="1">
      <protection locked="0"/>
    </xf>
    <xf numFmtId="9" fontId="10" fillId="2" borderId="4" xfId="16" applyFont="1" applyFill="1" applyBorder="1" applyAlignment="1" applyProtection="1">
      <alignment horizontal="center"/>
    </xf>
    <xf numFmtId="178" fontId="10" fillId="2" borderId="4" xfId="198" applyNumberFormat="1" applyFont="1" applyFill="1" applyBorder="1" applyAlignment="1" applyProtection="1">
      <alignment horizontal="center"/>
      <protection locked="0"/>
    </xf>
    <xf numFmtId="178" fontId="10" fillId="0" borderId="0" xfId="198" applyNumberFormat="1" applyFont="1" applyFill="1" applyBorder="1" applyProtection="1">
      <protection locked="0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178" fontId="11" fillId="2" borderId="4" xfId="198" applyNumberFormat="1" applyFont="1" applyFill="1" applyBorder="1" applyProtection="1">
      <protection locked="0"/>
    </xf>
    <xf numFmtId="178" fontId="10" fillId="0" borderId="4" xfId="198" applyNumberFormat="1" applyFont="1" applyFill="1" applyBorder="1" applyAlignment="1" applyProtection="1">
      <alignment horizontal="center"/>
      <protection locked="0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0" fontId="1" fillId="2" borderId="0" xfId="0" applyNumberFormat="1" applyFont="1" applyFill="1" applyAlignment="1" applyProtection="1">
      <protection locked="0"/>
    </xf>
    <xf numFmtId="176" fontId="1" fillId="2" borderId="0" xfId="0" applyNumberFormat="1" applyFont="1" applyFill="1" applyAlignment="1" applyProtection="1">
      <protection locked="0"/>
    </xf>
    <xf numFmtId="0" fontId="2" fillId="2" borderId="0" xfId="0" applyNumberFormat="1" applyFont="1" applyFill="1" applyAlignment="1" applyProtection="1">
      <protection locked="0"/>
    </xf>
    <xf numFmtId="176" fontId="2" fillId="2" borderId="0" xfId="0" applyNumberFormat="1" applyFont="1" applyFill="1" applyAlignment="1" applyProtection="1">
      <protection locked="0"/>
    </xf>
    <xf numFmtId="49" fontId="9" fillId="2" borderId="0" xfId="0" applyNumberFormat="1" applyFont="1" applyFill="1" applyAlignment="1" applyProtection="1"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76" fontId="0" fillId="2" borderId="0" xfId="0" applyNumberFormat="1" applyFill="1" applyAlignment="1" applyProtection="1">
      <alignment vertical="center"/>
      <protection locked="0"/>
    </xf>
    <xf numFmtId="178" fontId="13" fillId="2" borderId="0" xfId="0" applyNumberFormat="1" applyFont="1" applyFill="1" applyBorder="1" applyAlignment="1" applyProtection="1"/>
    <xf numFmtId="0" fontId="0" fillId="0" borderId="0" xfId="0" applyBorder="1">
      <alignment vertical="center"/>
    </xf>
    <xf numFmtId="176" fontId="0" fillId="2" borderId="0" xfId="0" applyNumberForma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 applyProtection="1">
      <protection locked="0"/>
    </xf>
    <xf numFmtId="176" fontId="0" fillId="0" borderId="0" xfId="0" applyNumberFormat="1" applyFill="1" applyBorder="1" applyAlignment="1" applyProtection="1">
      <protection locked="0"/>
    </xf>
    <xf numFmtId="178" fontId="13" fillId="2" borderId="4" xfId="198" applyNumberFormat="1" applyFont="1" applyFill="1" applyBorder="1" applyProtection="1">
      <protection locked="0"/>
    </xf>
    <xf numFmtId="178" fontId="13" fillId="0" borderId="4" xfId="198" applyNumberFormat="1" applyFont="1" applyFill="1" applyBorder="1" applyProtection="1">
      <protection locked="0"/>
    </xf>
    <xf numFmtId="178" fontId="13" fillId="3" borderId="4" xfId="198" applyNumberFormat="1" applyFont="1" applyFill="1" applyBorder="1" applyProtection="1">
      <protection locked="0"/>
    </xf>
    <xf numFmtId="0" fontId="1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78" fontId="15" fillId="0" borderId="4" xfId="0" applyNumberFormat="1" applyFont="1" applyFill="1" applyBorder="1">
      <alignment vertical="center"/>
    </xf>
    <xf numFmtId="179" fontId="0" fillId="0" borderId="0" xfId="0" applyNumberForma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indent="1"/>
    </xf>
    <xf numFmtId="3" fontId="15" fillId="0" borderId="4" xfId="0" applyNumberFormat="1" applyFont="1" applyFill="1" applyBorder="1">
      <alignment vertical="center"/>
    </xf>
    <xf numFmtId="0" fontId="18" fillId="0" borderId="4" xfId="0" applyFont="1" applyFill="1" applyBorder="1" applyAlignment="1">
      <alignment horizontal="left" vertical="center" wrapText="1" indent="1"/>
    </xf>
    <xf numFmtId="0" fontId="15" fillId="0" borderId="4" xfId="0" applyNumberFormat="1" applyFont="1" applyFill="1" applyBorder="1">
      <alignment vertical="center"/>
    </xf>
    <xf numFmtId="178" fontId="14" fillId="0" borderId="0" xfId="0" applyNumberFormat="1" applyFont="1" applyFill="1">
      <alignment vertical="center"/>
    </xf>
    <xf numFmtId="0" fontId="10" fillId="0" borderId="0" xfId="0" applyFont="1" applyFill="1" applyBorder="1" applyAlignment="1" applyProtection="1">
      <protection locked="0"/>
    </xf>
    <xf numFmtId="0" fontId="19" fillId="4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20" fillId="4" borderId="0" xfId="0" applyFont="1" applyFill="1" applyBorder="1" applyAlignment="1" applyProtection="1">
      <alignment horizontal="right" vertical="center"/>
      <protection locked="0"/>
    </xf>
    <xf numFmtId="0" fontId="7" fillId="5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2" xfId="0" applyNumberFormat="1" applyFont="1" applyFill="1" applyBorder="1" applyAlignment="1" applyProtection="1">
      <alignment horizontal="center" vertical="center"/>
      <protection locked="0"/>
    </xf>
    <xf numFmtId="0" fontId="7" fillId="5" borderId="7" xfId="0" applyNumberFormat="1" applyFont="1" applyFill="1" applyBorder="1" applyAlignment="1" applyProtection="1">
      <alignment horizontal="left" vertical="center"/>
      <protection locked="0"/>
    </xf>
    <xf numFmtId="3" fontId="20" fillId="6" borderId="2" xfId="0" applyNumberFormat="1" applyFont="1" applyFill="1" applyBorder="1" applyAlignment="1" applyProtection="1">
      <alignment horizontal="right" vertical="center"/>
      <protection hidden="1"/>
    </xf>
    <xf numFmtId="0" fontId="20" fillId="5" borderId="7" xfId="0" applyNumberFormat="1" applyFont="1" applyFill="1" applyBorder="1" applyAlignment="1" applyProtection="1">
      <alignment horizontal="left" vertical="center"/>
      <protection locked="0"/>
    </xf>
    <xf numFmtId="0" fontId="21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0" borderId="4" xfId="0" applyFont="1" applyBorder="1">
      <alignment vertical="center"/>
    </xf>
    <xf numFmtId="0" fontId="24" fillId="5" borderId="8" xfId="0" applyNumberFormat="1" applyFont="1" applyFill="1" applyBorder="1" applyAlignment="1" applyProtection="1">
      <alignment horizontal="center" vertical="center"/>
      <protection locked="0"/>
    </xf>
    <xf numFmtId="0" fontId="25" fillId="0" borderId="4" xfId="0" applyFont="1" applyBorder="1" applyAlignment="1">
      <alignment horizontal="left" vertical="center" indent="1"/>
    </xf>
    <xf numFmtId="178" fontId="26" fillId="0" borderId="9" xfId="133" applyNumberFormat="1" applyFont="1" applyFill="1" applyBorder="1" applyAlignment="1" applyProtection="1"/>
    <xf numFmtId="0" fontId="27" fillId="0" borderId="4" xfId="0" applyFont="1" applyBorder="1" applyAlignment="1">
      <alignment horizontal="left" vertical="center" indent="2"/>
    </xf>
    <xf numFmtId="0" fontId="28" fillId="0" borderId="4" xfId="0" applyFont="1" applyBorder="1" applyAlignment="1">
      <alignment horizontal="left" vertical="center" indent="1"/>
    </xf>
    <xf numFmtId="0" fontId="7" fillId="5" borderId="7" xfId="0" applyNumberFormat="1" applyFont="1" applyFill="1" applyBorder="1" applyAlignment="1" applyProtection="1">
      <alignment vertical="center"/>
      <protection locked="0"/>
    </xf>
    <xf numFmtId="0" fontId="20" fillId="5" borderId="7" xfId="0" applyNumberFormat="1" applyFont="1" applyFill="1" applyBorder="1" applyAlignment="1" applyProtection="1">
      <alignment vertical="center"/>
      <protection locked="0"/>
    </xf>
    <xf numFmtId="0" fontId="7" fillId="5" borderId="4" xfId="0" applyNumberFormat="1" applyFont="1" applyFill="1" applyBorder="1" applyAlignment="1" applyProtection="1">
      <alignment horizontal="center" vertical="center"/>
    </xf>
    <xf numFmtId="0" fontId="7" fillId="5" borderId="2" xfId="0" applyNumberFormat="1" applyFont="1" applyFill="1" applyBorder="1" applyAlignment="1" applyProtection="1">
      <alignment horizontal="center" vertical="center"/>
    </xf>
    <xf numFmtId="0" fontId="20" fillId="5" borderId="4" xfId="0" applyNumberFormat="1" applyFont="1" applyFill="1" applyBorder="1" applyAlignment="1" applyProtection="1">
      <alignment horizontal="left" vertical="center"/>
    </xf>
    <xf numFmtId="0" fontId="7" fillId="5" borderId="7" xfId="0" applyNumberFormat="1" applyFont="1" applyFill="1" applyBorder="1" applyAlignment="1" applyProtection="1">
      <alignment horizontal="left" vertical="center"/>
    </xf>
    <xf numFmtId="3" fontId="20" fillId="6" borderId="4" xfId="0" applyNumberFormat="1" applyFont="1" applyFill="1" applyBorder="1" applyAlignment="1" applyProtection="1">
      <alignment horizontal="right" vertical="center"/>
    </xf>
    <xf numFmtId="3" fontId="20" fillId="7" borderId="4" xfId="0" applyNumberFormat="1" applyFont="1" applyFill="1" applyBorder="1" applyAlignment="1" applyProtection="1">
      <alignment horizontal="right" vertical="center"/>
    </xf>
    <xf numFmtId="0" fontId="27" fillId="0" borderId="4" xfId="0" applyFont="1" applyBorder="1" applyAlignment="1">
      <alignment horizontal="left" vertical="center" indent="1"/>
    </xf>
    <xf numFmtId="0" fontId="20" fillId="5" borderId="10" xfId="0" applyNumberFormat="1" applyFont="1" applyFill="1" applyBorder="1" applyAlignment="1" applyProtection="1">
      <alignment horizontal="left" vertical="center"/>
      <protection locked="0"/>
    </xf>
    <xf numFmtId="178" fontId="26" fillId="0" borderId="11" xfId="197" applyNumberFormat="1" applyFont="1" applyFill="1" applyBorder="1" applyAlignment="1" applyProtection="1"/>
    <xf numFmtId="49" fontId="1" fillId="0" borderId="0" xfId="0" applyNumberFormat="1" applyFont="1" applyFill="1" applyAlignment="1" applyProtection="1">
      <protection locked="0"/>
    </xf>
    <xf numFmtId="49" fontId="2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4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176" fontId="0" fillId="0" borderId="0" xfId="0" applyNumberFormat="1" applyFill="1" applyAlignment="1" applyProtection="1">
      <protection locked="0"/>
    </xf>
    <xf numFmtId="176" fontId="1" fillId="0" borderId="0" xfId="0" applyNumberFormat="1" applyFont="1" applyFill="1" applyAlignment="1" applyProtection="1">
      <protection locked="0"/>
    </xf>
    <xf numFmtId="176" fontId="2" fillId="0" borderId="0" xfId="0" applyNumberFormat="1" applyFont="1" applyFill="1" applyAlignment="1" applyProtection="1">
      <protection locked="0"/>
    </xf>
    <xf numFmtId="49" fontId="5" fillId="0" borderId="0" xfId="0" applyNumberFormat="1" applyFont="1" applyFill="1" applyAlignment="1" applyProtection="1">
      <protection locked="0"/>
    </xf>
    <xf numFmtId="49" fontId="0" fillId="0" borderId="1" xfId="0" applyNumberFormat="1" applyFill="1" applyBorder="1" applyAlignment="1" applyProtection="1"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ill="1" applyAlignment="1" applyProtection="1">
      <alignment vertical="center"/>
      <protection locked="0"/>
    </xf>
    <xf numFmtId="49" fontId="6" fillId="0" borderId="6" xfId="0" applyNumberFormat="1" applyFont="1" applyFill="1" applyBorder="1" applyAlignment="1" applyProtection="1">
      <alignment horizontal="center" vertical="center"/>
      <protection locked="0"/>
    </xf>
    <xf numFmtId="49" fontId="29" fillId="0" borderId="4" xfId="0" applyNumberFormat="1" applyFont="1" applyFill="1" applyBorder="1" applyAlignment="1" applyProtection="1">
      <alignment horizontal="center" vertical="center"/>
      <protection locked="0"/>
    </xf>
    <xf numFmtId="49" fontId="30" fillId="0" borderId="4" xfId="0" applyNumberFormat="1" applyFont="1" applyFill="1" applyBorder="1" applyAlignment="1" applyProtection="1">
      <alignment horizontal="center" vertical="center"/>
      <protection locked="0"/>
    </xf>
    <xf numFmtId="178" fontId="10" fillId="0" borderId="4" xfId="0" applyNumberFormat="1" applyFont="1" applyFill="1" applyBorder="1" applyAlignment="1" applyProtection="1">
      <alignment horizontal="center"/>
    </xf>
    <xf numFmtId="178" fontId="10" fillId="0" borderId="4" xfId="0" applyNumberFormat="1" applyFont="1" applyFill="1" applyBorder="1" applyAlignment="1" applyProtection="1"/>
    <xf numFmtId="180" fontId="10" fillId="0" borderId="4" xfId="0" applyNumberFormat="1" applyFont="1" applyFill="1" applyBorder="1" applyAlignment="1" applyProtection="1"/>
    <xf numFmtId="49" fontId="31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>
      <alignment horizontal="center"/>
    </xf>
    <xf numFmtId="178" fontId="10" fillId="0" borderId="4" xfId="0" applyNumberFormat="1" applyFont="1" applyFill="1" applyBorder="1" applyAlignment="1" applyProtection="1">
      <alignment horizontal="center"/>
      <protection locked="0"/>
    </xf>
    <xf numFmtId="49" fontId="0" fillId="0" borderId="4" xfId="0" applyNumberFormat="1" applyFill="1" applyBorder="1" applyAlignment="1" applyProtection="1">
      <alignment horizontal="center"/>
      <protection locked="0"/>
    </xf>
    <xf numFmtId="49" fontId="14" fillId="0" borderId="0" xfId="0" applyNumberFormat="1" applyFont="1" applyFill="1" applyBorder="1" applyAlignment="1" applyProtection="1">
      <protection locked="0"/>
    </xf>
    <xf numFmtId="176" fontId="14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179" fontId="10" fillId="2" borderId="4" xfId="198" applyNumberFormat="1" applyFont="1" applyFill="1" applyBorder="1" applyProtection="1">
      <protection locked="0"/>
    </xf>
    <xf numFmtId="178" fontId="10" fillId="3" borderId="4" xfId="198" applyNumberFormat="1" applyFont="1" applyFill="1" applyBorder="1" applyAlignment="1" applyProtection="1">
      <alignment horizontal="center"/>
      <protection locked="0"/>
    </xf>
    <xf numFmtId="181" fontId="32" fillId="0" borderId="7" xfId="0" applyNumberFormat="1" applyFont="1" applyFill="1" applyBorder="1" applyAlignment="1" applyProtection="1">
      <alignment horizontal="right" vertical="center" wrapText="1"/>
    </xf>
    <xf numFmtId="3" fontId="20" fillId="0" borderId="12" xfId="0" applyNumberFormat="1" applyFont="1" applyFill="1" applyBorder="1" applyAlignment="1" applyProtection="1">
      <alignment horizontal="right" vertical="center"/>
    </xf>
    <xf numFmtId="0" fontId="0" fillId="0" borderId="0" xfId="0" applyFill="1">
      <alignment vertical="center"/>
    </xf>
    <xf numFmtId="0" fontId="1" fillId="2" borderId="0" xfId="0" applyFont="1" applyFill="1" applyAlignment="1"/>
    <xf numFmtId="0" fontId="0" fillId="2" borderId="0" xfId="0" applyFill="1" applyAlignment="1"/>
    <xf numFmtId="181" fontId="0" fillId="2" borderId="0" xfId="0" applyNumberFormat="1" applyFill="1" applyAlignment="1">
      <alignment horizontal="right"/>
    </xf>
    <xf numFmtId="0" fontId="0" fillId="0" borderId="0" xfId="0" applyFill="1" applyAlignment="1"/>
    <xf numFmtId="0" fontId="3" fillId="2" borderId="0" xfId="0" applyNumberFormat="1" applyFont="1" applyFill="1" applyAlignment="1" applyProtection="1">
      <alignment horizontal="center" vertical="center"/>
    </xf>
    <xf numFmtId="181" fontId="3" fillId="2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2" borderId="0" xfId="0" applyNumberFormat="1" applyFont="1" applyFill="1" applyAlignment="1" applyProtection="1">
      <alignment horizontal="center" vertical="center"/>
    </xf>
    <xf numFmtId="181" fontId="4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20" fillId="2" borderId="0" xfId="0" applyFont="1" applyFill="1" applyAlignment="1">
      <alignment vertical="center"/>
    </xf>
    <xf numFmtId="181" fontId="20" fillId="2" borderId="0" xfId="0" applyNumberFormat="1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181" fontId="6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0" fillId="2" borderId="4" xfId="0" applyFill="1" applyBorder="1" applyAlignment="1"/>
    <xf numFmtId="0" fontId="33" fillId="2" borderId="7" xfId="0" applyNumberFormat="1" applyFont="1" applyFill="1" applyBorder="1" applyAlignment="1" applyProtection="1">
      <alignment horizontal="center" vertical="center"/>
    </xf>
    <xf numFmtId="178" fontId="10" fillId="2" borderId="4" xfId="0" applyNumberFormat="1" applyFont="1" applyFill="1" applyBorder="1" applyAlignment="1" applyProtection="1">
      <alignment horizontal="right" vertical="center"/>
    </xf>
    <xf numFmtId="178" fontId="10" fillId="0" borderId="4" xfId="0" applyNumberFormat="1" applyFont="1" applyFill="1" applyBorder="1" applyAlignment="1" applyProtection="1">
      <alignment horizontal="right" vertical="center"/>
    </xf>
    <xf numFmtId="182" fontId="10" fillId="2" borderId="2" xfId="0" applyNumberFormat="1" applyFont="1" applyFill="1" applyBorder="1" applyAlignment="1" applyProtection="1">
      <alignment horizontal="right" vertical="center"/>
    </xf>
    <xf numFmtId="178" fontId="0" fillId="2" borderId="4" xfId="0" applyNumberFormat="1" applyFill="1" applyBorder="1" applyAlignment="1">
      <alignment horizontal="right"/>
    </xf>
    <xf numFmtId="0" fontId="34" fillId="2" borderId="7" xfId="0" applyNumberFormat="1" applyFont="1" applyFill="1" applyBorder="1" applyAlignment="1" applyProtection="1">
      <alignment vertical="center"/>
    </xf>
    <xf numFmtId="4" fontId="20" fillId="6" borderId="4" xfId="0" applyNumberFormat="1" applyFont="1" applyFill="1" applyBorder="1" applyAlignment="1" applyProtection="1">
      <alignment horizontal="right" vertical="center"/>
    </xf>
    <xf numFmtId="4" fontId="20" fillId="6" borderId="12" xfId="0" applyNumberFormat="1" applyFont="1" applyFill="1" applyBorder="1" applyAlignment="1" applyProtection="1">
      <alignment horizontal="right" vertical="center"/>
    </xf>
    <xf numFmtId="4" fontId="20" fillId="8" borderId="4" xfId="0" applyNumberFormat="1" applyFont="1" applyFill="1" applyBorder="1" applyAlignment="1">
      <alignment horizontal="right" vertical="center"/>
    </xf>
    <xf numFmtId="181" fontId="10" fillId="2" borderId="4" xfId="0" applyNumberFormat="1" applyFont="1" applyFill="1" applyBorder="1" applyAlignment="1" applyProtection="1">
      <alignment horizontal="right" vertical="center"/>
    </xf>
    <xf numFmtId="182" fontId="10" fillId="2" borderId="4" xfId="0" applyNumberFormat="1" applyFont="1" applyFill="1" applyBorder="1" applyAlignment="1" applyProtection="1">
      <alignment horizontal="right" vertical="center"/>
    </xf>
    <xf numFmtId="0" fontId="35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vertical="center"/>
    </xf>
    <xf numFmtId="0" fontId="27" fillId="0" borderId="4" xfId="0" applyFont="1" applyFill="1" applyBorder="1" applyAlignment="1">
      <alignment horizontal="left" vertical="center" indent="1"/>
    </xf>
    <xf numFmtId="0" fontId="36" fillId="0" borderId="4" xfId="0" applyFont="1" applyFill="1" applyBorder="1" applyAlignment="1">
      <alignment horizontal="center" vertical="center"/>
    </xf>
    <xf numFmtId="180" fontId="15" fillId="0" borderId="4" xfId="0" applyNumberFormat="1" applyFont="1" applyFill="1" applyBorder="1">
      <alignment vertical="center"/>
    </xf>
    <xf numFmtId="0" fontId="37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178" fontId="21" fillId="0" borderId="4" xfId="0" applyNumberFormat="1" applyFont="1" applyFill="1" applyBorder="1" applyAlignment="1">
      <alignment vertical="center"/>
    </xf>
    <xf numFmtId="3" fontId="21" fillId="0" borderId="4" xfId="0" applyNumberFormat="1" applyFont="1" applyFill="1" applyBorder="1" applyAlignment="1">
      <alignment vertical="center"/>
    </xf>
    <xf numFmtId="3" fontId="20" fillId="6" borderId="12" xfId="0" applyNumberFormat="1" applyFont="1" applyFill="1" applyBorder="1" applyAlignment="1" applyProtection="1">
      <alignment horizontal="right" vertical="center"/>
    </xf>
    <xf numFmtId="3" fontId="20" fillId="8" borderId="12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39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40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5" fillId="0" borderId="4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178" fontId="15" fillId="0" borderId="4" xfId="0" applyNumberFormat="1" applyFont="1" applyBorder="1">
      <alignment vertical="center"/>
    </xf>
    <xf numFmtId="178" fontId="15" fillId="2" borderId="4" xfId="0" applyNumberFormat="1" applyFont="1" applyFill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>
      <alignment vertical="center"/>
    </xf>
    <xf numFmtId="0" fontId="41" fillId="0" borderId="4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2"/>
    </xf>
    <xf numFmtId="3" fontId="15" fillId="2" borderId="4" xfId="0" applyNumberFormat="1" applyFont="1" applyFill="1" applyBorder="1">
      <alignment vertical="center"/>
    </xf>
    <xf numFmtId="3" fontId="42" fillId="2" borderId="4" xfId="0" applyNumberFormat="1" applyFont="1" applyFill="1" applyBorder="1" applyAlignment="1" applyProtection="1">
      <alignment horizontal="right" vertical="center"/>
      <protection hidden="1"/>
    </xf>
    <xf numFmtId="0" fontId="27" fillId="0" borderId="4" xfId="0" applyFont="1" applyFill="1" applyBorder="1" applyAlignment="1">
      <alignment horizontal="left" vertical="center" indent="2"/>
    </xf>
    <xf numFmtId="178" fontId="15" fillId="2" borderId="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182" fontId="15" fillId="2" borderId="4" xfId="0" applyNumberFormat="1" applyFont="1" applyFill="1" applyBorder="1">
      <alignment vertical="center"/>
    </xf>
    <xf numFmtId="182" fontId="15" fillId="0" borderId="4" xfId="0" applyNumberFormat="1" applyFont="1" applyBorder="1">
      <alignment vertical="center"/>
    </xf>
    <xf numFmtId="178" fontId="21" fillId="0" borderId="4" xfId="0" applyNumberFormat="1" applyFont="1" applyBorder="1">
      <alignment vertical="center"/>
    </xf>
    <xf numFmtId="3" fontId="20" fillId="7" borderId="12" xfId="0" applyNumberFormat="1" applyFont="1" applyFill="1" applyBorder="1" applyAlignment="1" applyProtection="1">
      <alignment horizontal="right" vertical="center"/>
    </xf>
    <xf numFmtId="49" fontId="43" fillId="0" borderId="0" xfId="0" applyNumberFormat="1" applyFont="1" applyFill="1" applyAlignment="1" applyProtection="1">
      <alignment horizontal="center"/>
      <protection locked="0"/>
    </xf>
    <xf numFmtId="49" fontId="44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45" fillId="0" borderId="0" xfId="0" applyNumberFormat="1" applyFont="1" applyFill="1" applyAlignment="1" applyProtection="1">
      <alignment horizontal="centerContinuous"/>
      <protection locked="0"/>
    </xf>
    <xf numFmtId="49" fontId="46" fillId="0" borderId="0" xfId="0" applyNumberFormat="1" applyFont="1" applyFill="1" applyAlignment="1" applyProtection="1">
      <alignment horizontal="center"/>
      <protection locked="0"/>
    </xf>
    <xf numFmtId="49" fontId="47" fillId="0" borderId="0" xfId="0" applyNumberFormat="1" applyFont="1" applyFill="1" applyAlignment="1" applyProtection="1">
      <alignment horizontal="centerContinuous"/>
      <protection locked="0"/>
    </xf>
    <xf numFmtId="49" fontId="5" fillId="0" borderId="0" xfId="0" applyNumberFormat="1" applyFont="1" applyFill="1" applyAlignment="1" applyProtection="1">
      <alignment horizontal="centerContinuous"/>
      <protection locked="0"/>
    </xf>
    <xf numFmtId="49" fontId="48" fillId="0" borderId="0" xfId="0" applyNumberFormat="1" applyFont="1" applyFill="1" applyAlignment="1" applyProtection="1">
      <alignment horizontal="center"/>
      <protection locked="0"/>
    </xf>
  </cellXfs>
  <cellStyles count="269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千位分隔" xfId="10" builtinId="3"/>
    <cellStyle name="差_2019年1月王家镇经济分类支出月报" xfId="11"/>
    <cellStyle name="差" xfId="12" builtinId="27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20% - 强调文字颜色 2 2 2" xfId="17"/>
    <cellStyle name="已访问的超链接" xfId="18" builtinId="9"/>
    <cellStyle name="注释" xfId="19" builtinId="10"/>
    <cellStyle name="常规 6" xfId="20"/>
    <cellStyle name="60% - 强调文字颜色 2 3" xfId="21"/>
    <cellStyle name="标题 4" xfId="22" builtinId="19"/>
    <cellStyle name="解释性文本 2 2" xfId="23"/>
    <cellStyle name="60% - 强调文字颜色 2" xfId="24" builtinId="36"/>
    <cellStyle name="警告文本" xfId="25" builtinId="11"/>
    <cellStyle name="标题" xfId="26" builtinId="15"/>
    <cellStyle name="强调文字颜色 1 2 3" xfId="27"/>
    <cellStyle name="60% - 强调文字颜色 2 2 2" xfId="28"/>
    <cellStyle name="解释性文本" xfId="29" builtinId="53"/>
    <cellStyle name="标题 1" xfId="30" builtinId="16"/>
    <cellStyle name="标题 2" xfId="31" builtinId="17"/>
    <cellStyle name="60% - 强调文字颜色 1" xfId="32" builtinId="32"/>
    <cellStyle name="好_YB12大营" xfId="33"/>
    <cellStyle name="标题 3" xfId="34" builtinId="18"/>
    <cellStyle name="20% - 强调文字颜色 3 2 3" xfId="35"/>
    <cellStyle name="60% - 强调文字颜色 4" xfId="36" builtinId="44"/>
    <cellStyle name="输出" xfId="37" builtinId="21"/>
    <cellStyle name="计算" xfId="38" builtinId="22"/>
    <cellStyle name="检查单元格" xfId="39" builtinId="23"/>
    <cellStyle name="40% - 强调文字颜色 4 2" xfId="40"/>
    <cellStyle name="20% - 强调文字颜色 6" xfId="41" builtinId="50"/>
    <cellStyle name="强调文字颜色 2" xfId="42" builtinId="33"/>
    <cellStyle name="链接单元格" xfId="43" builtinId="24"/>
    <cellStyle name="输出 2 3" xfId="44"/>
    <cellStyle name="20% - 强调文字颜色 2 3" xfId="45"/>
    <cellStyle name="60% - 强调文字颜色 4 2 3" xfId="46"/>
    <cellStyle name="汇总" xfId="47" builtinId="25"/>
    <cellStyle name="好" xfId="48" builtinId="26"/>
    <cellStyle name="20% - 强调文字颜色 3 3" xfId="49"/>
    <cellStyle name="适中" xfId="50" builtinId="28"/>
    <cellStyle name="20% - 强调文字颜色 5" xfId="51" builtinId="46"/>
    <cellStyle name="强调文字颜色 1" xfId="52" builtinId="29"/>
    <cellStyle name="链接单元格 3" xfId="53"/>
    <cellStyle name="20% - 强调文字颜色 1" xfId="54" builtinId="30"/>
    <cellStyle name="40% - 强调文字颜色 1" xfId="55" builtinId="31"/>
    <cellStyle name="输出 2" xfId="56"/>
    <cellStyle name="20% - 强调文字颜色 2" xfId="57" builtinId="34"/>
    <cellStyle name="40% - 强调文字颜色 2" xfId="58" builtinId="35"/>
    <cellStyle name="强调文字颜色 3" xfId="59" builtinId="37"/>
    <cellStyle name="强调文字颜色 4" xfId="60" builtinId="41"/>
    <cellStyle name="20% - 强调文字颜色 4" xfId="61" builtinId="42"/>
    <cellStyle name="计算 3" xfId="62"/>
    <cellStyle name="40% - 强调文字颜色 4" xfId="63" builtinId="43"/>
    <cellStyle name="强调文字颜色 5" xfId="64" builtinId="45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40% - 强调文字颜色 2 2" xfId="71"/>
    <cellStyle name="20% - 强调文字颜色 1 2 3" xfId="72"/>
    <cellStyle name="常规 3 2" xfId="73"/>
    <cellStyle name="20% - 强调文字颜色 4 2 2" xfId="74"/>
    <cellStyle name="20% - 强调文字颜色 1 3" xfId="75"/>
    <cellStyle name="常规 3 3" xfId="76"/>
    <cellStyle name="20% - 强调文字颜色 4 2 3" xfId="77"/>
    <cellStyle name="20% - 强调文字颜色 3 2" xfId="78"/>
    <cellStyle name="20% - 强调文字颜色 1 2 2" xfId="79"/>
    <cellStyle name="输出 2 2" xfId="80"/>
    <cellStyle name="20% - 强调文字颜色 2 2" xfId="81"/>
    <cellStyle name="20% - 强调文字颜色 2 2 3" xfId="82"/>
    <cellStyle name="常规 3" xfId="83"/>
    <cellStyle name="20% - 强调文字颜色 4 2" xfId="84"/>
    <cellStyle name="常规 4" xfId="85"/>
    <cellStyle name="20% - 强调文字颜色 4 3" xfId="86"/>
    <cellStyle name="20% - 强调文字颜色 5 2" xfId="87"/>
    <cellStyle name="20% - 强调文字颜色 5 2 2" xfId="88"/>
    <cellStyle name="20% - 强调文字颜色 5 3" xfId="89"/>
    <cellStyle name="20% - 强调文字颜色 6 2" xfId="90"/>
    <cellStyle name="20% - 强调文字颜色 6 2 2" xfId="91"/>
    <cellStyle name="20% - 强调文字颜色 6 3" xfId="92"/>
    <cellStyle name="40% - 强调文字颜色 1 2" xfId="93"/>
    <cellStyle name="差_YB22光明山" xfId="94"/>
    <cellStyle name="40% - 强调文字颜色 1 2 2" xfId="95"/>
    <cellStyle name="40% - 强调文字颜色 1 2 3" xfId="96"/>
    <cellStyle name="40% - 强调文字颜色 1 3" xfId="97"/>
    <cellStyle name="差_YB14仙人洞镇" xfId="98"/>
    <cellStyle name="40% - 强调文字颜色 2 2 2" xfId="99"/>
    <cellStyle name="40% - 强调文字颜色 2 3" xfId="100"/>
    <cellStyle name="计算 2 2" xfId="101"/>
    <cellStyle name="40% - 强调文字颜色 3 2" xfId="102"/>
    <cellStyle name="40% - 强调文字颜色 3 2 2" xfId="103"/>
    <cellStyle name="好_YB25王家" xfId="104"/>
    <cellStyle name="40% - 强调文字颜色 3 2 3" xfId="105"/>
    <cellStyle name="计算 2 3" xfId="106"/>
    <cellStyle name="40% - 强调文字颜色 3 3" xfId="107"/>
    <cellStyle name="千位分隔 5" xfId="108"/>
    <cellStyle name="检查单元格 2" xfId="109"/>
    <cellStyle name="汇总 2 3" xfId="110"/>
    <cellStyle name="40% - 强调文字颜色 4 2 2" xfId="111"/>
    <cellStyle name="千位分隔 6" xfId="112"/>
    <cellStyle name="检查单元格 3" xfId="113"/>
    <cellStyle name="40% - 强调文字颜色 4 2 3" xfId="114"/>
    <cellStyle name="40% - 强调文字颜色 4 3" xfId="115"/>
    <cellStyle name="40% - 强调文字颜色 5 2" xfId="116"/>
    <cellStyle name="60% - 强调文字颜色 4 3" xfId="117"/>
    <cellStyle name="40% - 强调文字颜色 5 2 2" xfId="118"/>
    <cellStyle name="40% - 强调文字颜色 5 3" xfId="119"/>
    <cellStyle name="适中 2 2" xfId="120"/>
    <cellStyle name="40% - 强调文字颜色 6 2" xfId="121"/>
    <cellStyle name="40% - 强调文字颜色 6 2 2" xfId="122"/>
    <cellStyle name="40% - 强调文字颜色 6 2 3" xfId="123"/>
    <cellStyle name="强调文字颜色 3 2 2" xfId="124"/>
    <cellStyle name="好_YB14仙人洞镇" xfId="125"/>
    <cellStyle name="40% - 强调文字颜色 6 3" xfId="126"/>
    <cellStyle name="60% - 强调文字颜色 1 2" xfId="127"/>
    <cellStyle name="差_2019年1月兰店乡经济分类支出月报" xfId="128"/>
    <cellStyle name="60% - 强调文字颜色 1 2 2" xfId="129"/>
    <cellStyle name="60% - 强调文字颜色 1 2 3" xfId="130"/>
    <cellStyle name="60% - 强调文字颜色 1 3" xfId="131"/>
    <cellStyle name="好_2019年1月徐岭镇经济分类支出月报" xfId="132"/>
    <cellStyle name="常规 5" xfId="133"/>
    <cellStyle name="60% - 强调文字颜色 2 2" xfId="134"/>
    <cellStyle name="60% - 强调文字颜色 2 2 3" xfId="135"/>
    <cellStyle name="60% - 强调文字颜色 3 2" xfId="136"/>
    <cellStyle name="强调文字颜色 2 2 3" xfId="137"/>
    <cellStyle name="60% - 强调文字颜色 3 2 2" xfId="138"/>
    <cellStyle name="60% - 强调文字颜色 3 2 3" xfId="139"/>
    <cellStyle name="常规_大连市2015年财政支出预计情况表" xfId="140"/>
    <cellStyle name="60% - 强调文字颜色 3 3" xfId="141"/>
    <cellStyle name="60% - 强调文字颜色 4 2" xfId="142"/>
    <cellStyle name="强调文字颜色 3 2 3" xfId="143"/>
    <cellStyle name="60% - 强调文字颜色 4 2 2" xfId="144"/>
    <cellStyle name="60% - 强调文字颜色 5 2" xfId="145"/>
    <cellStyle name="强调文字颜色 4 2 3" xfId="146"/>
    <cellStyle name="60% - 强调文字颜色 5 2 2" xfId="147"/>
    <cellStyle name="60% - 强调文字颜色 5 2 3" xfId="148"/>
    <cellStyle name="60% - 强调文字颜色 5 3" xfId="149"/>
    <cellStyle name="60% - 强调文字颜色 6 2" xfId="150"/>
    <cellStyle name="强调文字颜色 5 2 3" xfId="151"/>
    <cellStyle name="60% - 强调文字颜色 6 2 2" xfId="152"/>
    <cellStyle name="差_YB25王家" xfId="153"/>
    <cellStyle name="60% - 强调文字颜色 6 2 3" xfId="154"/>
    <cellStyle name="60% - 强调文字颜色 6 3" xfId="155"/>
    <cellStyle name="标题 1 2" xfId="156"/>
    <cellStyle name="标题 1 2 2" xfId="157"/>
    <cellStyle name="标题 1 2 3" xfId="158"/>
    <cellStyle name="差_YB04兰店" xfId="159"/>
    <cellStyle name="标题 1 3" xfId="160"/>
    <cellStyle name="标题 2 2" xfId="161"/>
    <cellStyle name="标题 2 2 2" xfId="162"/>
    <cellStyle name="标题 2 2 3" xfId="163"/>
    <cellStyle name="标题 2 3" xfId="164"/>
    <cellStyle name="标题 3 2" xfId="165"/>
    <cellStyle name="标题 3 2 2" xfId="166"/>
    <cellStyle name="标题 3 2 3" xfId="167"/>
    <cellStyle name="标题 3 3" xfId="168"/>
    <cellStyle name="千位分隔 3" xfId="169"/>
    <cellStyle name="标题 4 2" xfId="170"/>
    <cellStyle name="千位分隔 3 2" xfId="171"/>
    <cellStyle name="标题 4 2 2" xfId="172"/>
    <cellStyle name="千位分隔 3 3" xfId="173"/>
    <cellStyle name="标题 4 2 3" xfId="174"/>
    <cellStyle name="千位分隔 4" xfId="175"/>
    <cellStyle name="汇总 2 2" xfId="176"/>
    <cellStyle name="标题 4 3" xfId="177"/>
    <cellStyle name="标题 5" xfId="178"/>
    <cellStyle name="标题 5 2" xfId="179"/>
    <cellStyle name="标题 5 3" xfId="180"/>
    <cellStyle name="标题 6" xfId="181"/>
    <cellStyle name="差 2" xfId="182"/>
    <cellStyle name="差 2 2" xfId="183"/>
    <cellStyle name="差 3" xfId="184"/>
    <cellStyle name="常规 2 7" xfId="185"/>
    <cellStyle name="差_2019年1月大营镇经济分类支出月报" xfId="186"/>
    <cellStyle name="差_2019年1月光明山镇经济分类支出月报" xfId="187"/>
    <cellStyle name="差_2019年1月石城乡经济分类支出月报" xfId="188"/>
    <cellStyle name="差_2019年1月太平岭乡经济分类支出月报" xfId="189"/>
    <cellStyle name="差_2019年1月仙人洞镇经济分类支出月报" xfId="190"/>
    <cellStyle name="差_2019年1月徐岭镇经济分类支出月报" xfId="191"/>
    <cellStyle name="差_YB06徐岭" xfId="192"/>
    <cellStyle name="差_YB12大营" xfId="193"/>
    <cellStyle name="差_YB15太平岭" xfId="194"/>
    <cellStyle name="差_YB24石城" xfId="195"/>
    <cellStyle name="常规 12" xfId="196"/>
    <cellStyle name="常规 2" xfId="197"/>
    <cellStyle name="常规 2 2" xfId="198"/>
    <cellStyle name="常规 2 2 2" xfId="199"/>
    <cellStyle name="常规 2 3" xfId="200"/>
    <cellStyle name="常规 2 4" xfId="201"/>
    <cellStyle name="强调文字颜色 4 2" xfId="202"/>
    <cellStyle name="常规 2 5" xfId="203"/>
    <cellStyle name="强调文字颜色 4 3" xfId="204"/>
    <cellStyle name="常规 2 6" xfId="205"/>
    <cellStyle name="常规 3 4" xfId="206"/>
    <cellStyle name="常规 4 2" xfId="207"/>
    <cellStyle name="好_YB15太平岭" xfId="208"/>
    <cellStyle name="常规 4 3" xfId="209"/>
    <cellStyle name="常规 69" xfId="210"/>
    <cellStyle name="常规 7" xfId="211"/>
    <cellStyle name="常规 8" xfId="212"/>
    <cellStyle name="常规 9" xfId="213"/>
    <cellStyle name="好 2" xfId="214"/>
    <cellStyle name="好 2 2" xfId="215"/>
    <cellStyle name="好 3" xfId="216"/>
    <cellStyle name="好_2019年1月大营镇经济分类支出月报" xfId="217"/>
    <cellStyle name="好_2019年1月光明山镇经济分类支出月报" xfId="218"/>
    <cellStyle name="好_2019年1月兰店乡经济分类支出月报" xfId="219"/>
    <cellStyle name="好_2019年1月石城乡经济分类支出月报" xfId="220"/>
    <cellStyle name="好_2019年1月太平岭乡经济分类支出月报" xfId="221"/>
    <cellStyle name="链接单元格 2" xfId="222"/>
    <cellStyle name="好_2019年1月王家镇经济分类支出月报" xfId="223"/>
    <cellStyle name="强调文字颜色 1 3" xfId="224"/>
    <cellStyle name="好_2019年1月仙人洞镇经济分类支出月报" xfId="225"/>
    <cellStyle name="好_YB04兰店" xfId="226"/>
    <cellStyle name="警告文本 3" xfId="227"/>
    <cellStyle name="好_YB06徐岭" xfId="228"/>
    <cellStyle name="好_YB22光明山" xfId="229"/>
    <cellStyle name="好_YB24石城" xfId="230"/>
    <cellStyle name="汇总 2" xfId="231"/>
    <cellStyle name="汇总 3" xfId="232"/>
    <cellStyle name="检查单元格 2 2" xfId="233"/>
    <cellStyle name="检查单元格 2 3" xfId="234"/>
    <cellStyle name="解释性文本 2" xfId="235"/>
    <cellStyle name="解释性文本 3" xfId="236"/>
    <cellStyle name="警告文本 2" xfId="237"/>
    <cellStyle name="警告文本 2 2" xfId="238"/>
    <cellStyle name="链接单元格 2 2" xfId="239"/>
    <cellStyle name="千位分隔 2" xfId="240"/>
    <cellStyle name="千位分隔 2 2" xfId="241"/>
    <cellStyle name="千位分隔 2 3" xfId="242"/>
    <cellStyle name="千位分隔 3 4" xfId="243"/>
    <cellStyle name="千位分隔 7" xfId="244"/>
    <cellStyle name="强调文字颜色 1 2" xfId="245"/>
    <cellStyle name="强调文字颜色 1 2 2" xfId="246"/>
    <cellStyle name="强调文字颜色 2 2" xfId="247"/>
    <cellStyle name="强调文字颜色 2 2 2" xfId="248"/>
    <cellStyle name="强调文字颜色 2 3" xfId="249"/>
    <cellStyle name="强调文字颜色 3 2" xfId="250"/>
    <cellStyle name="强调文字颜色 3 3" xfId="251"/>
    <cellStyle name="强调文字颜色 4 2 2" xfId="252"/>
    <cellStyle name="强调文字颜色 5 2" xfId="253"/>
    <cellStyle name="强调文字颜色 5 2 2" xfId="254"/>
    <cellStyle name="强调文字颜色 5 3" xfId="255"/>
    <cellStyle name="强调文字颜色 6 2" xfId="256"/>
    <cellStyle name="强调文字颜色 6 2 2" xfId="257"/>
    <cellStyle name="强调文字颜色 6 2 3" xfId="258"/>
    <cellStyle name="强调文字颜色 6 3" xfId="259"/>
    <cellStyle name="适中 3" xfId="260"/>
    <cellStyle name="输入 2" xfId="261"/>
    <cellStyle name="输入 2 2" xfId="262"/>
    <cellStyle name="输入 3" xfId="263"/>
    <cellStyle name="样式 1" xfId="264"/>
    <cellStyle name="注释 2" xfId="265"/>
    <cellStyle name="注释 3" xfId="266"/>
    <cellStyle name="常规 17" xfId="267"/>
    <cellStyle name="常规 19" xfId="268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workbookViewId="0">
      <selection activeCell="O17" sqref="O17"/>
    </sheetView>
  </sheetViews>
  <sheetFormatPr defaultColWidth="9" defaultRowHeight="13.5"/>
  <cols>
    <col min="1" max="16384" width="9" style="5"/>
  </cols>
  <sheetData>
    <row r="2" ht="15" customHeight="1"/>
    <row r="3" ht="15" customHeight="1"/>
    <row r="12" ht="56.25" spans="1:17">
      <c r="A12" s="216" t="s">
        <v>0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</row>
    <row r="13" ht="56.25" spans="1:17">
      <c r="A13" s="217"/>
      <c r="B13" s="218"/>
      <c r="C13" s="218"/>
      <c r="D13" s="218"/>
      <c r="E13" s="219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</row>
    <row r="14" ht="56.25" spans="1:17">
      <c r="A14" s="217"/>
      <c r="B14" s="218"/>
      <c r="C14" s="218"/>
      <c r="D14" s="218"/>
      <c r="E14" s="219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</row>
    <row r="15" ht="56.25" spans="1:17">
      <c r="A15" s="217"/>
      <c r="B15" s="218"/>
      <c r="C15" s="218"/>
      <c r="D15" s="218"/>
      <c r="E15" s="219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</row>
    <row r="16" ht="56.25" spans="1:17">
      <c r="A16" s="217"/>
      <c r="B16" s="218"/>
      <c r="C16" s="218"/>
      <c r="D16" s="218"/>
      <c r="E16" s="219" t="s">
        <v>1</v>
      </c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</row>
    <row r="21" ht="38.25" spans="1:17">
      <c r="A21" s="220" t="s">
        <v>2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</row>
    <row r="22" ht="38.25" spans="1:17">
      <c r="A22" s="221" t="s">
        <v>3</v>
      </c>
      <c r="B22" s="218"/>
      <c r="C22" s="218"/>
      <c r="D22" s="218"/>
      <c r="E22" s="218"/>
      <c r="F22" s="222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</row>
    <row r="23" ht="38.25" spans="1:17">
      <c r="A23" s="221"/>
      <c r="B23" s="218"/>
      <c r="C23" s="218"/>
      <c r="D23" s="218"/>
      <c r="E23" s="218"/>
      <c r="F23" s="222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</row>
    <row r="24" ht="38.25" spans="1:17">
      <c r="A24" s="221"/>
      <c r="B24" s="218"/>
      <c r="C24" s="218"/>
      <c r="D24" s="218"/>
      <c r="E24" s="218"/>
      <c r="F24" s="222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</row>
    <row r="25" ht="38.25" spans="1:17">
      <c r="A25" s="221"/>
      <c r="B25" s="218"/>
      <c r="C25" s="218" t="s">
        <v>3</v>
      </c>
      <c r="D25" s="218"/>
      <c r="E25" s="218"/>
      <c r="F25" s="222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</row>
    <row r="30" ht="45.75" spans="1:17">
      <c r="A30" s="223" t="s">
        <v>4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79" orientation="landscape" horizontalDpi="200" verticalDpi="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2:O28"/>
  <sheetViews>
    <sheetView workbookViewId="0">
      <selection activeCell="O28" sqref="O28"/>
    </sheetView>
  </sheetViews>
  <sheetFormatPr defaultColWidth="9" defaultRowHeight="13.5"/>
  <cols>
    <col min="8" max="8" width="12.25" customWidth="1"/>
    <col min="13" max="13" width="14.25" customWidth="1"/>
    <col min="14" max="14" width="9.125"/>
  </cols>
  <sheetData>
    <row r="2" ht="18.75" spans="8:15">
      <c r="H2" s="53">
        <v>2144</v>
      </c>
      <c r="I2" s="53">
        <v>1725</v>
      </c>
      <c r="J2">
        <f>H2-I2</f>
        <v>419</v>
      </c>
      <c r="M2" s="55">
        <v>1608</v>
      </c>
      <c r="N2" s="53">
        <v>1466</v>
      </c>
      <c r="O2">
        <f>M2-N2</f>
        <v>142</v>
      </c>
    </row>
    <row r="3" ht="18.75" spans="8:15">
      <c r="H3" s="53">
        <v>737</v>
      </c>
      <c r="I3" s="53">
        <v>547</v>
      </c>
      <c r="J3">
        <f t="shared" ref="J3:J28" si="0">H3-I3</f>
        <v>190</v>
      </c>
      <c r="M3" s="55">
        <v>950</v>
      </c>
      <c r="N3" s="53">
        <v>931</v>
      </c>
      <c r="O3">
        <f t="shared" ref="O3:O28" si="1">M3-N3</f>
        <v>19</v>
      </c>
    </row>
    <row r="4" ht="18.75" spans="8:15">
      <c r="H4" s="53">
        <v>1604</v>
      </c>
      <c r="I4" s="53">
        <v>1361</v>
      </c>
      <c r="J4">
        <f t="shared" si="0"/>
        <v>243</v>
      </c>
      <c r="M4" s="55">
        <v>1210</v>
      </c>
      <c r="N4" s="53">
        <v>1157</v>
      </c>
      <c r="O4">
        <f t="shared" si="1"/>
        <v>53</v>
      </c>
    </row>
    <row r="5" ht="18.75" spans="8:15">
      <c r="H5" s="53">
        <v>522</v>
      </c>
      <c r="I5" s="53">
        <v>453</v>
      </c>
      <c r="J5">
        <f t="shared" si="0"/>
        <v>69</v>
      </c>
      <c r="M5" s="55">
        <v>492</v>
      </c>
      <c r="N5" s="53">
        <v>459</v>
      </c>
      <c r="O5">
        <f t="shared" si="1"/>
        <v>33</v>
      </c>
    </row>
    <row r="6" ht="18.75" spans="8:15">
      <c r="H6" s="53">
        <v>345</v>
      </c>
      <c r="I6" s="53">
        <v>282</v>
      </c>
      <c r="J6">
        <f t="shared" si="0"/>
        <v>63</v>
      </c>
      <c r="M6" s="55"/>
      <c r="O6">
        <f t="shared" si="1"/>
        <v>0</v>
      </c>
    </row>
    <row r="7" ht="18.75" spans="8:15">
      <c r="H7" s="53">
        <v>1562</v>
      </c>
      <c r="I7" s="53">
        <v>1264</v>
      </c>
      <c r="J7">
        <f t="shared" si="0"/>
        <v>298</v>
      </c>
      <c r="M7" s="55">
        <v>1321</v>
      </c>
      <c r="N7" s="53">
        <v>1245</v>
      </c>
      <c r="O7">
        <f t="shared" si="1"/>
        <v>76</v>
      </c>
    </row>
    <row r="8" ht="18.75" spans="8:15">
      <c r="H8" s="53">
        <v>2005</v>
      </c>
      <c r="I8" s="53">
        <v>1697</v>
      </c>
      <c r="J8">
        <f t="shared" si="0"/>
        <v>308</v>
      </c>
      <c r="M8" s="55">
        <v>1193</v>
      </c>
      <c r="N8" s="53">
        <v>1009</v>
      </c>
      <c r="O8">
        <f t="shared" si="1"/>
        <v>184</v>
      </c>
    </row>
    <row r="9" ht="18.75" spans="8:15">
      <c r="H9" s="53">
        <v>1563</v>
      </c>
      <c r="I9" s="53">
        <v>1214</v>
      </c>
      <c r="J9">
        <f t="shared" si="0"/>
        <v>349</v>
      </c>
      <c r="M9" s="55">
        <v>797</v>
      </c>
      <c r="N9" s="53">
        <v>739</v>
      </c>
      <c r="O9">
        <f t="shared" si="1"/>
        <v>58</v>
      </c>
    </row>
    <row r="10" ht="18.75" spans="8:15">
      <c r="H10" s="53">
        <v>3378</v>
      </c>
      <c r="I10" s="53">
        <v>3187</v>
      </c>
      <c r="J10">
        <f t="shared" si="0"/>
        <v>191</v>
      </c>
      <c r="M10" s="55">
        <v>1730</v>
      </c>
      <c r="N10" s="53">
        <v>1618</v>
      </c>
      <c r="O10">
        <f t="shared" si="1"/>
        <v>112</v>
      </c>
    </row>
    <row r="11" ht="18.75" spans="8:15">
      <c r="H11" s="53">
        <v>3533</v>
      </c>
      <c r="I11" s="53">
        <v>2937</v>
      </c>
      <c r="J11">
        <f t="shared" si="0"/>
        <v>596</v>
      </c>
      <c r="M11" s="55">
        <v>2905</v>
      </c>
      <c r="N11" s="53">
        <v>2586</v>
      </c>
      <c r="O11">
        <f t="shared" si="1"/>
        <v>319</v>
      </c>
    </row>
    <row r="12" ht="18.75" spans="8:15">
      <c r="H12" s="53">
        <v>1158</v>
      </c>
      <c r="I12" s="53">
        <v>921</v>
      </c>
      <c r="J12">
        <f t="shared" si="0"/>
        <v>237</v>
      </c>
      <c r="M12" s="55">
        <v>489</v>
      </c>
      <c r="N12" s="53">
        <v>435</v>
      </c>
      <c r="O12">
        <f t="shared" si="1"/>
        <v>54</v>
      </c>
    </row>
    <row r="13" ht="18.75" spans="8:15">
      <c r="H13" s="53">
        <v>940</v>
      </c>
      <c r="I13" s="53">
        <v>849</v>
      </c>
      <c r="J13">
        <f t="shared" si="0"/>
        <v>91</v>
      </c>
      <c r="M13" s="55">
        <v>828</v>
      </c>
      <c r="N13" s="53">
        <v>793</v>
      </c>
      <c r="O13">
        <f t="shared" si="1"/>
        <v>35</v>
      </c>
    </row>
    <row r="14" ht="18.75" spans="8:15">
      <c r="H14" s="53">
        <v>1080</v>
      </c>
      <c r="I14" s="53">
        <v>925</v>
      </c>
      <c r="J14">
        <f t="shared" si="0"/>
        <v>155</v>
      </c>
      <c r="M14" s="55">
        <v>813</v>
      </c>
      <c r="N14" s="53">
        <v>746</v>
      </c>
      <c r="O14">
        <f t="shared" si="1"/>
        <v>67</v>
      </c>
    </row>
    <row r="15" ht="18.75" spans="8:15">
      <c r="H15" s="53">
        <v>1089</v>
      </c>
      <c r="I15" s="53">
        <v>900</v>
      </c>
      <c r="J15">
        <f t="shared" si="0"/>
        <v>189</v>
      </c>
      <c r="M15" s="55">
        <v>292</v>
      </c>
      <c r="N15" s="53">
        <v>286</v>
      </c>
      <c r="O15">
        <f t="shared" si="1"/>
        <v>6</v>
      </c>
    </row>
    <row r="16" ht="18.75" spans="8:15">
      <c r="H16" s="53">
        <v>2234</v>
      </c>
      <c r="I16" s="53">
        <v>2141</v>
      </c>
      <c r="J16">
        <f t="shared" si="0"/>
        <v>93</v>
      </c>
      <c r="M16" s="55">
        <v>764</v>
      </c>
      <c r="N16" s="53">
        <v>738</v>
      </c>
      <c r="O16">
        <f t="shared" si="1"/>
        <v>26</v>
      </c>
    </row>
    <row r="17" ht="18.75" spans="8:15">
      <c r="H17" s="53">
        <v>1940</v>
      </c>
      <c r="I17" s="53">
        <v>1651</v>
      </c>
      <c r="J17">
        <f t="shared" si="0"/>
        <v>289</v>
      </c>
      <c r="M17" s="55">
        <v>1768</v>
      </c>
      <c r="N17" s="53">
        <v>1647</v>
      </c>
      <c r="O17">
        <f t="shared" si="1"/>
        <v>121</v>
      </c>
    </row>
    <row r="18" ht="18.75" spans="8:15">
      <c r="H18" s="53">
        <v>1440</v>
      </c>
      <c r="I18" s="53">
        <v>1148</v>
      </c>
      <c r="J18">
        <f t="shared" si="0"/>
        <v>292</v>
      </c>
      <c r="M18" s="55">
        <v>628</v>
      </c>
      <c r="N18" s="53">
        <v>516</v>
      </c>
      <c r="O18">
        <f t="shared" si="1"/>
        <v>112</v>
      </c>
    </row>
    <row r="19" ht="18.75" spans="8:15">
      <c r="H19" s="53">
        <v>1132</v>
      </c>
      <c r="I19" s="53">
        <v>948</v>
      </c>
      <c r="J19">
        <f t="shared" si="0"/>
        <v>184</v>
      </c>
      <c r="M19" s="55">
        <v>1148</v>
      </c>
      <c r="N19" s="53">
        <v>1139</v>
      </c>
      <c r="O19">
        <f t="shared" si="1"/>
        <v>9</v>
      </c>
    </row>
    <row r="20" ht="18.75" spans="8:15">
      <c r="H20" s="53">
        <v>877</v>
      </c>
      <c r="I20" s="53">
        <v>739</v>
      </c>
      <c r="J20">
        <f t="shared" si="0"/>
        <v>138</v>
      </c>
      <c r="M20" s="55">
        <v>322</v>
      </c>
      <c r="N20" s="53">
        <v>305</v>
      </c>
      <c r="O20">
        <f t="shared" si="1"/>
        <v>17</v>
      </c>
    </row>
    <row r="21" ht="18.75" spans="8:15">
      <c r="H21" s="53">
        <v>1675</v>
      </c>
      <c r="I21" s="53">
        <v>1341</v>
      </c>
      <c r="J21">
        <f t="shared" si="0"/>
        <v>334</v>
      </c>
      <c r="M21" s="55">
        <v>1036</v>
      </c>
      <c r="N21" s="53">
        <v>972</v>
      </c>
      <c r="O21">
        <f t="shared" si="1"/>
        <v>64</v>
      </c>
    </row>
    <row r="22" ht="18.75" spans="8:15">
      <c r="H22" s="53">
        <v>2383</v>
      </c>
      <c r="I22" s="53">
        <v>1940</v>
      </c>
      <c r="J22">
        <f t="shared" si="0"/>
        <v>443</v>
      </c>
      <c r="M22" s="55">
        <v>2395</v>
      </c>
      <c r="N22" s="53">
        <v>2249</v>
      </c>
      <c r="O22">
        <f t="shared" si="1"/>
        <v>146</v>
      </c>
    </row>
    <row r="23" ht="18.75" spans="8:15">
      <c r="H23" s="53">
        <v>5381</v>
      </c>
      <c r="I23" s="53">
        <v>4908</v>
      </c>
      <c r="J23">
        <f t="shared" si="0"/>
        <v>473</v>
      </c>
      <c r="M23" s="55">
        <v>1105</v>
      </c>
      <c r="N23" s="53">
        <v>1019</v>
      </c>
      <c r="O23">
        <f t="shared" si="1"/>
        <v>86</v>
      </c>
    </row>
    <row r="24" ht="18.75" spans="8:15">
      <c r="H24" s="53">
        <v>644</v>
      </c>
      <c r="I24" s="53">
        <v>538</v>
      </c>
      <c r="J24">
        <f t="shared" si="0"/>
        <v>106</v>
      </c>
      <c r="M24" s="55">
        <v>609</v>
      </c>
      <c r="N24" s="53">
        <v>594</v>
      </c>
      <c r="O24">
        <f t="shared" si="1"/>
        <v>15</v>
      </c>
    </row>
    <row r="25" ht="18.75" spans="8:15">
      <c r="H25" s="53">
        <v>1632</v>
      </c>
      <c r="I25" s="53">
        <v>1244</v>
      </c>
      <c r="J25">
        <f t="shared" si="0"/>
        <v>388</v>
      </c>
      <c r="M25" s="55">
        <v>1401</v>
      </c>
      <c r="N25" s="53">
        <v>1285</v>
      </c>
      <c r="O25">
        <f t="shared" si="1"/>
        <v>116</v>
      </c>
    </row>
    <row r="26" ht="18.75" spans="8:15">
      <c r="H26" s="53">
        <v>2591</v>
      </c>
      <c r="I26" s="53">
        <v>2244</v>
      </c>
      <c r="J26">
        <f t="shared" si="0"/>
        <v>347</v>
      </c>
      <c r="M26" s="55">
        <v>1196</v>
      </c>
      <c r="N26" s="53">
        <v>1055</v>
      </c>
      <c r="O26">
        <f t="shared" si="1"/>
        <v>141</v>
      </c>
    </row>
    <row r="27" ht="18.75" spans="8:15">
      <c r="H27" s="53">
        <v>6217</v>
      </c>
      <c r="I27" s="53">
        <v>5457</v>
      </c>
      <c r="J27">
        <f t="shared" si="0"/>
        <v>760</v>
      </c>
      <c r="M27" s="55">
        <v>2118</v>
      </c>
      <c r="N27" s="53">
        <v>1870</v>
      </c>
      <c r="O27">
        <f t="shared" si="1"/>
        <v>248</v>
      </c>
    </row>
    <row r="28" ht="18.75" spans="8:15">
      <c r="H28" s="54">
        <v>11979</v>
      </c>
      <c r="I28" s="54">
        <v>9917</v>
      </c>
      <c r="J28">
        <f t="shared" si="0"/>
        <v>2062</v>
      </c>
      <c r="M28" s="55">
        <v>10614</v>
      </c>
      <c r="N28" s="53">
        <v>9315</v>
      </c>
      <c r="O28">
        <f t="shared" si="1"/>
        <v>1299</v>
      </c>
    </row>
  </sheetData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1"/>
  <sheetViews>
    <sheetView workbookViewId="0">
      <selection activeCell="E5" sqref="$A4:$XFD5"/>
    </sheetView>
  </sheetViews>
  <sheetFormatPr defaultColWidth="9" defaultRowHeight="13.5"/>
  <cols>
    <col min="1" max="1" width="30.625" style="3" customWidth="1"/>
    <col min="2" max="3" width="20.625" style="3" customWidth="1"/>
    <col min="4" max="4" width="20.625" style="5" customWidth="1"/>
    <col min="5" max="7" width="20.625" style="3" customWidth="1"/>
    <col min="8" max="8" width="20.625" style="6" customWidth="1"/>
    <col min="9" max="9" width="10.5" style="7" customWidth="1"/>
    <col min="11" max="11" width="20.625" style="3" customWidth="1"/>
    <col min="12" max="12" width="9.375" style="8"/>
    <col min="13" max="13" width="9" style="3"/>
    <col min="14" max="14" width="10.375" style="8"/>
    <col min="15" max="16384" width="9" style="3"/>
  </cols>
  <sheetData>
    <row r="1" s="1" customFormat="1" ht="35.1" customHeight="1" spans="1:14">
      <c r="A1" s="9" t="s">
        <v>219</v>
      </c>
      <c r="B1" s="9"/>
      <c r="C1" s="9"/>
      <c r="D1" s="10"/>
      <c r="E1" s="9"/>
      <c r="F1" s="9"/>
      <c r="G1" s="9"/>
      <c r="H1" s="9"/>
      <c r="I1" s="39"/>
      <c r="J1"/>
      <c r="K1" s="9"/>
      <c r="L1" s="40"/>
      <c r="N1" s="40"/>
    </row>
    <row r="2" s="2" customFormat="1" ht="15" customHeight="1" spans="1:14">
      <c r="A2" s="11"/>
      <c r="B2" s="11"/>
      <c r="C2" s="11"/>
      <c r="D2" s="12"/>
      <c r="E2" s="11"/>
      <c r="F2" s="11"/>
      <c r="G2" s="11"/>
      <c r="H2" s="11"/>
      <c r="I2" s="41"/>
      <c r="J2"/>
      <c r="K2" s="11"/>
      <c r="L2" s="42"/>
      <c r="N2" s="42"/>
    </row>
    <row r="3" s="3" customFormat="1" ht="15" customHeight="1" spans="1:16">
      <c r="A3" s="13"/>
      <c r="D3" s="5"/>
      <c r="E3" s="14"/>
      <c r="G3" s="15" t="s">
        <v>115</v>
      </c>
      <c r="H3" s="6"/>
      <c r="I3" s="7"/>
      <c r="J3"/>
      <c r="L3" s="8"/>
      <c r="N3" s="8"/>
      <c r="P3" s="43"/>
    </row>
    <row r="4" s="4" customFormat="1" ht="24.95" customHeight="1" spans="1:14">
      <c r="A4" s="16" t="s">
        <v>116</v>
      </c>
      <c r="B4" s="17" t="s">
        <v>117</v>
      </c>
      <c r="C4" s="18" t="s">
        <v>9</v>
      </c>
      <c r="D4" s="19" t="s">
        <v>10</v>
      </c>
      <c r="E4" s="20" t="s">
        <v>118</v>
      </c>
      <c r="F4" s="20"/>
      <c r="G4" s="17" t="s">
        <v>119</v>
      </c>
      <c r="H4" s="20" t="s">
        <v>120</v>
      </c>
      <c r="I4" s="44"/>
      <c r="J4"/>
      <c r="K4" s="18" t="s">
        <v>9</v>
      </c>
      <c r="L4" s="45"/>
      <c r="N4" s="45"/>
    </row>
    <row r="5" s="4" customFormat="1" ht="24.95" customHeight="1" spans="1:14">
      <c r="A5" s="21"/>
      <c r="B5" s="21"/>
      <c r="C5" s="22"/>
      <c r="D5" s="23"/>
      <c r="E5" s="24" t="s">
        <v>17</v>
      </c>
      <c r="F5" s="25" t="s">
        <v>121</v>
      </c>
      <c r="G5" s="21"/>
      <c r="H5" s="20"/>
      <c r="I5" s="44"/>
      <c r="J5"/>
      <c r="K5" s="22"/>
      <c r="L5" s="45"/>
      <c r="N5" s="45"/>
    </row>
    <row r="6" s="3" customFormat="1" ht="24.95" customHeight="1" spans="1:14">
      <c r="A6" s="26" t="s">
        <v>135</v>
      </c>
      <c r="B6" s="27">
        <v>3865</v>
      </c>
      <c r="C6" s="27">
        <v>1724</v>
      </c>
      <c r="D6" s="28">
        <v>2190</v>
      </c>
      <c r="E6" s="27">
        <f t="shared" ref="E6:E33" si="0">C6-D6</f>
        <v>-466</v>
      </c>
      <c r="F6" s="27">
        <f t="shared" ref="F6:F33" si="1">ROUND(E6/D6*100,1)</f>
        <v>-21.3</v>
      </c>
      <c r="G6" s="29">
        <f t="shared" ref="G6:G33" si="2">C6/B6</f>
        <v>0.446054333764554</v>
      </c>
      <c r="H6" s="30">
        <v>1052</v>
      </c>
      <c r="I6" s="46">
        <f t="shared" ref="I6:I16" si="3">C6-H6</f>
        <v>672</v>
      </c>
      <c r="J6" s="47"/>
      <c r="K6" s="27">
        <v>1522</v>
      </c>
      <c r="L6" s="48">
        <f t="shared" ref="L6:L19" si="4">C6-K6</f>
        <v>202</v>
      </c>
      <c r="M6" s="14">
        <v>2190</v>
      </c>
      <c r="N6" s="48">
        <f>D6-M6</f>
        <v>0</v>
      </c>
    </row>
    <row r="7" s="3" customFormat="1" ht="24.95" customHeight="1" spans="1:14">
      <c r="A7" s="26" t="s">
        <v>124</v>
      </c>
      <c r="B7" s="27">
        <v>3340</v>
      </c>
      <c r="C7" s="27">
        <v>1531</v>
      </c>
      <c r="D7" s="28">
        <v>1736</v>
      </c>
      <c r="E7" s="27">
        <f t="shared" si="0"/>
        <v>-205</v>
      </c>
      <c r="F7" s="27">
        <f t="shared" si="1"/>
        <v>-11.8</v>
      </c>
      <c r="G7" s="29">
        <f t="shared" si="2"/>
        <v>0.458383233532934</v>
      </c>
      <c r="H7" s="30">
        <v>843</v>
      </c>
      <c r="I7" s="46">
        <f t="shared" si="3"/>
        <v>688</v>
      </c>
      <c r="J7" s="47"/>
      <c r="K7" s="27">
        <v>1248</v>
      </c>
      <c r="L7" s="48">
        <f t="shared" si="4"/>
        <v>283</v>
      </c>
      <c r="M7" s="14"/>
      <c r="N7" s="48"/>
    </row>
    <row r="8" s="3" customFormat="1" ht="24.95" customHeight="1" spans="1:14">
      <c r="A8" s="26" t="s">
        <v>123</v>
      </c>
      <c r="B8" s="27">
        <v>5566</v>
      </c>
      <c r="C8" s="27">
        <v>3445</v>
      </c>
      <c r="D8" s="28">
        <v>3460</v>
      </c>
      <c r="E8" s="27">
        <f t="shared" si="0"/>
        <v>-15</v>
      </c>
      <c r="F8" s="27">
        <f t="shared" si="1"/>
        <v>-0.4</v>
      </c>
      <c r="G8" s="29">
        <f t="shared" si="2"/>
        <v>0.618936399568811</v>
      </c>
      <c r="H8" s="30">
        <v>972</v>
      </c>
      <c r="I8" s="46">
        <f t="shared" si="3"/>
        <v>2473</v>
      </c>
      <c r="J8" s="47"/>
      <c r="K8" s="27">
        <v>2926</v>
      </c>
      <c r="L8" s="48">
        <f t="shared" si="4"/>
        <v>519</v>
      </c>
      <c r="M8" s="14"/>
      <c r="N8" s="48"/>
    </row>
    <row r="9" s="3" customFormat="1" ht="24.95" customHeight="1" spans="1:14">
      <c r="A9" s="26" t="s">
        <v>138</v>
      </c>
      <c r="B9" s="27">
        <v>5087</v>
      </c>
      <c r="C9" s="27">
        <v>3175</v>
      </c>
      <c r="D9" s="28">
        <v>2713</v>
      </c>
      <c r="E9" s="27">
        <f t="shared" si="0"/>
        <v>462</v>
      </c>
      <c r="F9" s="27">
        <f t="shared" si="1"/>
        <v>17</v>
      </c>
      <c r="G9" s="29">
        <f t="shared" si="2"/>
        <v>0.624139964615687</v>
      </c>
      <c r="H9" s="30">
        <v>3174</v>
      </c>
      <c r="I9" s="46">
        <f t="shared" si="3"/>
        <v>1</v>
      </c>
      <c r="J9" s="47"/>
      <c r="K9" s="27">
        <v>2885</v>
      </c>
      <c r="L9" s="48">
        <f t="shared" si="4"/>
        <v>290</v>
      </c>
      <c r="M9" s="3">
        <v>2713</v>
      </c>
      <c r="N9" s="48">
        <f t="shared" ref="N9:N14" si="5">D9-M9</f>
        <v>0</v>
      </c>
    </row>
    <row r="10" s="3" customFormat="1" ht="24.95" customHeight="1" spans="1:14">
      <c r="A10" s="26" t="s">
        <v>140</v>
      </c>
      <c r="B10" s="27">
        <v>4100</v>
      </c>
      <c r="C10" s="27">
        <v>2700</v>
      </c>
      <c r="D10" s="28">
        <v>2921</v>
      </c>
      <c r="E10" s="27">
        <f t="shared" si="0"/>
        <v>-221</v>
      </c>
      <c r="F10" s="27">
        <f t="shared" si="1"/>
        <v>-7.6</v>
      </c>
      <c r="G10" s="29">
        <f t="shared" si="2"/>
        <v>0.658536585365854</v>
      </c>
      <c r="H10" s="30">
        <v>2220</v>
      </c>
      <c r="I10" s="46">
        <f t="shared" si="3"/>
        <v>480</v>
      </c>
      <c r="J10" s="47"/>
      <c r="K10" s="27">
        <v>2368</v>
      </c>
      <c r="L10" s="48">
        <f t="shared" si="4"/>
        <v>332</v>
      </c>
      <c r="M10" s="3">
        <v>2921</v>
      </c>
      <c r="N10" s="48">
        <f t="shared" si="5"/>
        <v>0</v>
      </c>
    </row>
    <row r="11" s="3" customFormat="1" ht="24.95" customHeight="1" spans="1:16380">
      <c r="A11" s="26" t="s">
        <v>128</v>
      </c>
      <c r="B11" s="27">
        <v>4416</v>
      </c>
      <c r="C11" s="27">
        <v>2950</v>
      </c>
      <c r="D11" s="31">
        <v>2474</v>
      </c>
      <c r="E11" s="27">
        <f t="shared" si="0"/>
        <v>476</v>
      </c>
      <c r="F11" s="27">
        <f t="shared" si="1"/>
        <v>19.2</v>
      </c>
      <c r="G11" s="29">
        <f t="shared" si="2"/>
        <v>0.668025362318841</v>
      </c>
      <c r="H11" s="30">
        <v>1636</v>
      </c>
      <c r="I11" s="46">
        <f t="shared" si="3"/>
        <v>1314</v>
      </c>
      <c r="J11" s="47"/>
      <c r="K11" s="27">
        <v>2538</v>
      </c>
      <c r="L11" s="48">
        <f t="shared" si="4"/>
        <v>412</v>
      </c>
      <c r="M11" s="14">
        <v>2474</v>
      </c>
      <c r="N11" s="48">
        <f t="shared" si="5"/>
        <v>0</v>
      </c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7"/>
      <c r="JA11" s="47"/>
      <c r="JB11" s="47"/>
      <c r="JC11" s="47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7"/>
      <c r="JO11" s="47"/>
      <c r="JP11" s="47"/>
      <c r="JQ11" s="47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7"/>
      <c r="KC11" s="47"/>
      <c r="KD11" s="47"/>
      <c r="KE11" s="47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7"/>
      <c r="KQ11" s="47"/>
      <c r="KR11" s="47"/>
      <c r="KS11" s="47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7"/>
      <c r="LE11" s="47"/>
      <c r="LF11" s="47"/>
      <c r="LG11" s="47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7"/>
      <c r="LS11" s="47"/>
      <c r="LT11" s="47"/>
      <c r="LU11" s="47"/>
      <c r="LV11" s="47"/>
      <c r="LW11" s="47"/>
      <c r="LX11" s="47"/>
      <c r="LY11" s="47"/>
      <c r="LZ11" s="47"/>
      <c r="MA11" s="47"/>
      <c r="MB11" s="47"/>
      <c r="MC11" s="47"/>
      <c r="MD11" s="47"/>
      <c r="ME11" s="47"/>
      <c r="MF11" s="47"/>
      <c r="MG11" s="47"/>
      <c r="MH11" s="47"/>
      <c r="MI11" s="47"/>
      <c r="MJ11" s="47"/>
      <c r="MK11" s="47"/>
      <c r="ML11" s="47"/>
      <c r="MM11" s="47"/>
      <c r="MN11" s="47"/>
      <c r="MO11" s="47"/>
      <c r="MP11" s="47"/>
      <c r="MQ11" s="47"/>
      <c r="MR11" s="47"/>
      <c r="MS11" s="47"/>
      <c r="MT11" s="47"/>
      <c r="MU11" s="47"/>
      <c r="MV11" s="47"/>
      <c r="MW11" s="47"/>
      <c r="MX11" s="47"/>
      <c r="MY11" s="47"/>
      <c r="MZ11" s="47"/>
      <c r="NA11" s="47"/>
      <c r="NB11" s="47"/>
      <c r="NC11" s="47"/>
      <c r="ND11" s="47"/>
      <c r="NE11" s="47"/>
      <c r="NF11" s="47"/>
      <c r="NG11" s="47"/>
      <c r="NH11" s="47"/>
      <c r="NI11" s="47"/>
      <c r="NJ11" s="47"/>
      <c r="NK11" s="47"/>
      <c r="NL11" s="47"/>
      <c r="NM11" s="47"/>
      <c r="NN11" s="47"/>
      <c r="NO11" s="47"/>
      <c r="NP11" s="47"/>
      <c r="NQ11" s="47"/>
      <c r="NR11" s="47"/>
      <c r="NS11" s="47"/>
      <c r="NT11" s="47"/>
      <c r="NU11" s="47"/>
      <c r="NV11" s="47"/>
      <c r="NW11" s="47"/>
      <c r="NX11" s="47"/>
      <c r="NY11" s="47"/>
      <c r="NZ11" s="47"/>
      <c r="OA11" s="47"/>
      <c r="OB11" s="47"/>
      <c r="OC11" s="47"/>
      <c r="OD11" s="47"/>
      <c r="OE11" s="47"/>
      <c r="OF11" s="47"/>
      <c r="OG11" s="47"/>
      <c r="OH11" s="47"/>
      <c r="OI11" s="47"/>
      <c r="OJ11" s="47"/>
      <c r="OK11" s="47"/>
      <c r="OL11" s="47"/>
      <c r="OM11" s="47"/>
      <c r="ON11" s="47"/>
      <c r="OO11" s="47"/>
      <c r="OP11" s="47"/>
      <c r="OQ11" s="47"/>
      <c r="OR11" s="47"/>
      <c r="OS11" s="47"/>
      <c r="OT11" s="47"/>
      <c r="OU11" s="47"/>
      <c r="OV11" s="47"/>
      <c r="OW11" s="47"/>
      <c r="OX11" s="47"/>
      <c r="OY11" s="47"/>
      <c r="OZ11" s="47"/>
      <c r="PA11" s="47"/>
      <c r="PB11" s="47"/>
      <c r="PC11" s="47"/>
      <c r="PD11" s="47"/>
      <c r="PE11" s="47"/>
      <c r="PF11" s="47"/>
      <c r="PG11" s="47"/>
      <c r="PH11" s="47"/>
      <c r="PI11" s="47"/>
      <c r="PJ11" s="47"/>
      <c r="PK11" s="47"/>
      <c r="PL11" s="47"/>
      <c r="PM11" s="47"/>
      <c r="PN11" s="47"/>
      <c r="PO11" s="47"/>
      <c r="PP11" s="47"/>
      <c r="PQ11" s="47"/>
      <c r="PR11" s="47"/>
      <c r="PS11" s="47"/>
      <c r="PT11" s="47"/>
      <c r="PU11" s="47"/>
      <c r="PV11" s="47"/>
      <c r="PW11" s="47"/>
      <c r="PX11" s="47"/>
      <c r="PY11" s="47"/>
      <c r="PZ11" s="47"/>
      <c r="QA11" s="47"/>
      <c r="QB11" s="47"/>
      <c r="QC11" s="47"/>
      <c r="QD11" s="47"/>
      <c r="QE11" s="47"/>
      <c r="QF11" s="47"/>
      <c r="QG11" s="47"/>
      <c r="QH11" s="47"/>
      <c r="QI11" s="47"/>
      <c r="QJ11" s="47"/>
      <c r="QK11" s="47"/>
      <c r="QL11" s="47"/>
      <c r="QM11" s="47"/>
      <c r="QN11" s="47"/>
      <c r="QO11" s="47"/>
      <c r="QP11" s="47"/>
      <c r="QQ11" s="47"/>
      <c r="QR11" s="47"/>
      <c r="QS11" s="47"/>
      <c r="QT11" s="47"/>
      <c r="QU11" s="47"/>
      <c r="QV11" s="47"/>
      <c r="QW11" s="47"/>
      <c r="QX11" s="47"/>
      <c r="QY11" s="47"/>
      <c r="QZ11" s="47"/>
      <c r="RA11" s="47"/>
      <c r="RB11" s="47"/>
      <c r="RC11" s="47"/>
      <c r="RD11" s="47"/>
      <c r="RE11" s="47"/>
      <c r="RF11" s="47"/>
      <c r="RG11" s="47"/>
      <c r="RH11" s="47"/>
      <c r="RI11" s="47"/>
      <c r="RJ11" s="47"/>
      <c r="RK11" s="47"/>
      <c r="RL11" s="47"/>
      <c r="RM11" s="47"/>
      <c r="RN11" s="47"/>
      <c r="RO11" s="47"/>
      <c r="RP11" s="47"/>
      <c r="RQ11" s="47"/>
      <c r="RR11" s="47"/>
      <c r="RS11" s="47"/>
      <c r="RT11" s="47"/>
      <c r="RU11" s="47"/>
      <c r="RV11" s="47"/>
      <c r="RW11" s="47"/>
      <c r="RX11" s="47"/>
      <c r="RY11" s="47"/>
      <c r="RZ11" s="47"/>
      <c r="SA11" s="47"/>
      <c r="SB11" s="47"/>
      <c r="SC11" s="47"/>
      <c r="SD11" s="47"/>
      <c r="SE11" s="47"/>
      <c r="SF11" s="47"/>
      <c r="SG11" s="47"/>
      <c r="SH11" s="47"/>
      <c r="SI11" s="47"/>
      <c r="SJ11" s="47"/>
      <c r="SK11" s="47"/>
      <c r="SL11" s="47"/>
      <c r="SM11" s="47"/>
      <c r="SN11" s="47"/>
      <c r="SO11" s="47"/>
      <c r="SP11" s="47"/>
      <c r="SQ11" s="47"/>
      <c r="SR11" s="47"/>
      <c r="SS11" s="47"/>
      <c r="ST11" s="47"/>
      <c r="SU11" s="47"/>
      <c r="SV11" s="47"/>
      <c r="SW11" s="47"/>
      <c r="SX11" s="47"/>
      <c r="SY11" s="47"/>
      <c r="SZ11" s="47"/>
      <c r="TA11" s="47"/>
      <c r="TB11" s="47"/>
      <c r="TC11" s="47"/>
      <c r="TD11" s="47"/>
      <c r="TE11" s="47"/>
      <c r="TF11" s="47"/>
      <c r="TG11" s="47"/>
      <c r="TH11" s="47"/>
      <c r="TI11" s="47"/>
      <c r="TJ11" s="47"/>
      <c r="TK11" s="47"/>
      <c r="TL11" s="47"/>
      <c r="TM11" s="47"/>
      <c r="TN11" s="47"/>
      <c r="TO11" s="47"/>
      <c r="TP11" s="47"/>
      <c r="TQ11" s="47"/>
      <c r="TR11" s="47"/>
      <c r="TS11" s="47"/>
      <c r="TT11" s="47"/>
      <c r="TU11" s="47"/>
      <c r="TV11" s="47"/>
      <c r="TW11" s="47"/>
      <c r="TX11" s="47"/>
      <c r="TY11" s="47"/>
      <c r="TZ11" s="47"/>
      <c r="UA11" s="47"/>
      <c r="UB11" s="47"/>
      <c r="UC11" s="47"/>
      <c r="UD11" s="47"/>
      <c r="UE11" s="47"/>
      <c r="UF11" s="47"/>
      <c r="UG11" s="47"/>
      <c r="UH11" s="47"/>
      <c r="UI11" s="47"/>
      <c r="UJ11" s="47"/>
      <c r="UK11" s="47"/>
      <c r="UL11" s="47"/>
      <c r="UM11" s="47"/>
      <c r="UN11" s="47"/>
      <c r="UO11" s="47"/>
      <c r="UP11" s="47"/>
      <c r="UQ11" s="47"/>
      <c r="UR11" s="47"/>
      <c r="US11" s="47"/>
      <c r="UT11" s="47"/>
      <c r="UU11" s="47"/>
      <c r="UV11" s="47"/>
      <c r="UW11" s="47"/>
      <c r="UX11" s="47"/>
      <c r="UY11" s="47"/>
      <c r="UZ11" s="47"/>
      <c r="VA11" s="47"/>
      <c r="VB11" s="47"/>
      <c r="VC11" s="47"/>
      <c r="VD11" s="47"/>
      <c r="VE11" s="47"/>
      <c r="VF11" s="47"/>
      <c r="VG11" s="47"/>
      <c r="VH11" s="47"/>
      <c r="VI11" s="47"/>
      <c r="VJ11" s="47"/>
      <c r="VK11" s="47"/>
      <c r="VL11" s="47"/>
      <c r="VM11" s="47"/>
      <c r="VN11" s="47"/>
      <c r="VO11" s="47"/>
      <c r="VP11" s="47"/>
      <c r="VQ11" s="47"/>
      <c r="VR11" s="47"/>
      <c r="VS11" s="47"/>
      <c r="VT11" s="47"/>
      <c r="VU11" s="47"/>
      <c r="VV11" s="47"/>
      <c r="VW11" s="47"/>
      <c r="VX11" s="47"/>
      <c r="VY11" s="47"/>
      <c r="VZ11" s="47"/>
      <c r="WA11" s="47"/>
      <c r="WB11" s="47"/>
      <c r="WC11" s="47"/>
      <c r="WD11" s="47"/>
      <c r="WE11" s="47"/>
      <c r="WF11" s="47"/>
      <c r="WG11" s="47"/>
      <c r="WH11" s="47"/>
      <c r="WI11" s="47"/>
      <c r="WJ11" s="47"/>
      <c r="WK11" s="47"/>
      <c r="WL11" s="47"/>
      <c r="WM11" s="47"/>
      <c r="WN11" s="47"/>
      <c r="WO11" s="47"/>
      <c r="WP11" s="47"/>
      <c r="WQ11" s="47"/>
      <c r="WR11" s="47"/>
      <c r="WS11" s="47"/>
      <c r="WT11" s="47"/>
      <c r="WU11" s="47"/>
      <c r="WV11" s="47"/>
      <c r="WW11" s="47"/>
      <c r="WX11" s="47"/>
      <c r="WY11" s="47"/>
      <c r="WZ11" s="47"/>
      <c r="XA11" s="47"/>
      <c r="XB11" s="47"/>
      <c r="XC11" s="47"/>
      <c r="XD11" s="47"/>
      <c r="XE11" s="47"/>
      <c r="XF11" s="47"/>
      <c r="XG11" s="47"/>
      <c r="XH11" s="47"/>
      <c r="XI11" s="47"/>
      <c r="XJ11" s="47"/>
      <c r="XK11" s="47"/>
      <c r="XL11" s="47"/>
      <c r="XM11" s="47"/>
      <c r="XN11" s="47"/>
      <c r="XO11" s="47"/>
      <c r="XP11" s="47"/>
      <c r="XQ11" s="47"/>
      <c r="XR11" s="47"/>
      <c r="XS11" s="47"/>
      <c r="XT11" s="47"/>
      <c r="XU11" s="47"/>
      <c r="XV11" s="47"/>
      <c r="XW11" s="47"/>
      <c r="XX11" s="47"/>
      <c r="XY11" s="47"/>
      <c r="XZ11" s="47"/>
      <c r="YA11" s="47"/>
      <c r="YB11" s="47"/>
      <c r="YC11" s="47"/>
      <c r="YD11" s="47"/>
      <c r="YE11" s="47"/>
      <c r="YF11" s="47"/>
      <c r="YG11" s="47"/>
      <c r="YH11" s="47"/>
      <c r="YI11" s="47"/>
      <c r="YJ11" s="47"/>
      <c r="YK11" s="47"/>
      <c r="YL11" s="47"/>
      <c r="YM11" s="47"/>
      <c r="YN11" s="47"/>
      <c r="YO11" s="47"/>
      <c r="YP11" s="47"/>
      <c r="YQ11" s="47"/>
      <c r="YR11" s="47"/>
      <c r="YS11" s="47"/>
      <c r="YT11" s="47"/>
      <c r="YU11" s="47"/>
      <c r="YV11" s="47"/>
      <c r="YW11" s="47"/>
      <c r="YX11" s="47"/>
      <c r="YY11" s="47"/>
      <c r="YZ11" s="47"/>
      <c r="ZA11" s="47"/>
      <c r="ZB11" s="47"/>
      <c r="ZC11" s="47"/>
      <c r="ZD11" s="47"/>
      <c r="ZE11" s="47"/>
      <c r="ZF11" s="47"/>
      <c r="ZG11" s="47"/>
      <c r="ZH11" s="47"/>
      <c r="ZI11" s="47"/>
      <c r="ZJ11" s="47"/>
      <c r="ZK11" s="47"/>
      <c r="ZL11" s="47"/>
      <c r="ZM11" s="47"/>
      <c r="ZN11" s="47"/>
      <c r="ZO11" s="47"/>
      <c r="ZP11" s="47"/>
      <c r="ZQ11" s="47"/>
      <c r="ZR11" s="47"/>
      <c r="ZS11" s="47"/>
      <c r="ZT11" s="47"/>
      <c r="ZU11" s="47"/>
      <c r="ZV11" s="47"/>
      <c r="ZW11" s="47"/>
      <c r="ZX11" s="47"/>
      <c r="ZY11" s="47"/>
      <c r="ZZ11" s="47"/>
      <c r="AAA11" s="47"/>
      <c r="AAB11" s="47"/>
      <c r="AAC11" s="47"/>
      <c r="AAD11" s="47"/>
      <c r="AAE11" s="47"/>
      <c r="AAF11" s="47"/>
      <c r="AAG11" s="47"/>
      <c r="AAH11" s="47"/>
      <c r="AAI11" s="47"/>
      <c r="AAJ11" s="47"/>
      <c r="AAK11" s="47"/>
      <c r="AAL11" s="47"/>
      <c r="AAM11" s="47"/>
      <c r="AAN11" s="47"/>
      <c r="AAO11" s="47"/>
      <c r="AAP11" s="47"/>
      <c r="AAQ11" s="47"/>
      <c r="AAR11" s="47"/>
      <c r="AAS11" s="47"/>
      <c r="AAT11" s="47"/>
      <c r="AAU11" s="47"/>
      <c r="AAV11" s="47"/>
      <c r="AAW11" s="47"/>
      <c r="AAX11" s="47"/>
      <c r="AAY11" s="47"/>
      <c r="AAZ11" s="47"/>
      <c r="ABA11" s="47"/>
      <c r="ABB11" s="47"/>
      <c r="ABC11" s="47"/>
      <c r="ABD11" s="47"/>
      <c r="ABE11" s="47"/>
      <c r="ABF11" s="47"/>
      <c r="ABG11" s="47"/>
      <c r="ABH11" s="47"/>
      <c r="ABI11" s="47"/>
      <c r="ABJ11" s="47"/>
      <c r="ABK11" s="47"/>
      <c r="ABL11" s="47"/>
      <c r="ABM11" s="47"/>
      <c r="ABN11" s="47"/>
      <c r="ABO11" s="47"/>
      <c r="ABP11" s="47"/>
      <c r="ABQ11" s="47"/>
      <c r="ABR11" s="47"/>
      <c r="ABS11" s="47"/>
      <c r="ABT11" s="47"/>
      <c r="ABU11" s="47"/>
      <c r="ABV11" s="47"/>
      <c r="ABW11" s="47"/>
      <c r="ABX11" s="47"/>
      <c r="ABY11" s="47"/>
      <c r="ABZ11" s="47"/>
      <c r="ACA11" s="47"/>
      <c r="ACB11" s="47"/>
      <c r="ACC11" s="47"/>
      <c r="ACD11" s="47"/>
      <c r="ACE11" s="47"/>
      <c r="ACF11" s="47"/>
      <c r="ACG11" s="47"/>
      <c r="ACH11" s="47"/>
      <c r="ACI11" s="47"/>
      <c r="ACJ11" s="47"/>
      <c r="ACK11" s="47"/>
      <c r="ACL11" s="47"/>
      <c r="ACM11" s="47"/>
      <c r="ACN11" s="47"/>
      <c r="ACO11" s="47"/>
      <c r="ACP11" s="47"/>
      <c r="ACQ11" s="47"/>
      <c r="ACR11" s="47"/>
      <c r="ACS11" s="47"/>
      <c r="ACT11" s="47"/>
      <c r="ACU11" s="47"/>
      <c r="ACV11" s="47"/>
      <c r="ACW11" s="47"/>
      <c r="ACX11" s="47"/>
      <c r="ACY11" s="47"/>
      <c r="ACZ11" s="47"/>
      <c r="ADA11" s="47"/>
      <c r="ADB11" s="47"/>
      <c r="ADC11" s="47"/>
      <c r="ADD11" s="47"/>
      <c r="ADE11" s="47"/>
      <c r="ADF11" s="47"/>
      <c r="ADG11" s="47"/>
      <c r="ADH11" s="47"/>
      <c r="ADI11" s="47"/>
      <c r="ADJ11" s="47"/>
      <c r="ADK11" s="47"/>
      <c r="ADL11" s="47"/>
      <c r="ADM11" s="47"/>
      <c r="ADN11" s="47"/>
      <c r="ADO11" s="47"/>
      <c r="ADP11" s="47"/>
      <c r="ADQ11" s="47"/>
      <c r="ADR11" s="47"/>
      <c r="ADS11" s="47"/>
      <c r="ADT11" s="47"/>
      <c r="ADU11" s="47"/>
      <c r="ADV11" s="47"/>
      <c r="ADW11" s="47"/>
      <c r="ADX11" s="47"/>
      <c r="ADY11" s="47"/>
      <c r="ADZ11" s="47"/>
      <c r="AEA11" s="47"/>
      <c r="AEB11" s="47"/>
      <c r="AEC11" s="47"/>
      <c r="AED11" s="47"/>
      <c r="AEE11" s="47"/>
      <c r="AEF11" s="47"/>
      <c r="AEG11" s="47"/>
      <c r="AEH11" s="47"/>
      <c r="AEI11" s="47"/>
      <c r="AEJ11" s="47"/>
      <c r="AEK11" s="47"/>
      <c r="AEL11" s="47"/>
      <c r="AEM11" s="47"/>
      <c r="AEN11" s="47"/>
      <c r="AEO11" s="47"/>
      <c r="AEP11" s="47"/>
      <c r="AEQ11" s="47"/>
      <c r="AER11" s="47"/>
      <c r="AES11" s="47"/>
      <c r="AET11" s="47"/>
      <c r="AEU11" s="47"/>
      <c r="AEV11" s="47"/>
      <c r="AEW11" s="47"/>
      <c r="AEX11" s="47"/>
      <c r="AEY11" s="47"/>
      <c r="AEZ11" s="47"/>
      <c r="AFA11" s="47"/>
      <c r="AFB11" s="47"/>
      <c r="AFC11" s="47"/>
      <c r="AFD11" s="47"/>
      <c r="AFE11" s="47"/>
      <c r="AFF11" s="47"/>
      <c r="AFG11" s="47"/>
      <c r="AFH11" s="47"/>
      <c r="AFI11" s="47"/>
      <c r="AFJ11" s="47"/>
      <c r="AFK11" s="47"/>
      <c r="AFL11" s="47"/>
      <c r="AFM11" s="47"/>
      <c r="AFN11" s="47"/>
      <c r="AFO11" s="47"/>
      <c r="AFP11" s="47"/>
      <c r="AFQ11" s="47"/>
      <c r="AFR11" s="47"/>
      <c r="AFS11" s="47"/>
      <c r="AFT11" s="47"/>
      <c r="AFU11" s="47"/>
      <c r="AFV11" s="47"/>
      <c r="AFW11" s="47"/>
      <c r="AFX11" s="47"/>
      <c r="AFY11" s="47"/>
      <c r="AFZ11" s="47"/>
      <c r="AGA11" s="47"/>
      <c r="AGB11" s="47"/>
      <c r="AGC11" s="47"/>
      <c r="AGD11" s="47"/>
      <c r="AGE11" s="47"/>
      <c r="AGF11" s="47"/>
      <c r="AGG11" s="47"/>
      <c r="AGH11" s="47"/>
      <c r="AGI11" s="47"/>
      <c r="AGJ11" s="47"/>
      <c r="AGK11" s="47"/>
      <c r="AGL11" s="47"/>
      <c r="AGM11" s="47"/>
      <c r="AGN11" s="47"/>
      <c r="AGO11" s="47"/>
      <c r="AGP11" s="47"/>
      <c r="AGQ11" s="47"/>
      <c r="AGR11" s="47"/>
      <c r="AGS11" s="47"/>
      <c r="AGT11" s="47"/>
      <c r="AGU11" s="47"/>
      <c r="AGV11" s="47"/>
      <c r="AGW11" s="47"/>
      <c r="AGX11" s="47"/>
      <c r="AGY11" s="47"/>
      <c r="AGZ11" s="47"/>
      <c r="AHA11" s="47"/>
      <c r="AHB11" s="47"/>
      <c r="AHC11" s="47"/>
      <c r="AHD11" s="47"/>
      <c r="AHE11" s="47"/>
      <c r="AHF11" s="47"/>
      <c r="AHG11" s="47"/>
      <c r="AHH11" s="47"/>
      <c r="AHI11" s="47"/>
      <c r="AHJ11" s="47"/>
      <c r="AHK11" s="47"/>
      <c r="AHL11" s="47"/>
      <c r="AHM11" s="47"/>
      <c r="AHN11" s="47"/>
      <c r="AHO11" s="47"/>
      <c r="AHP11" s="47"/>
      <c r="AHQ11" s="47"/>
      <c r="AHR11" s="47"/>
      <c r="AHS11" s="47"/>
      <c r="AHT11" s="47"/>
      <c r="AHU11" s="47"/>
      <c r="AHV11" s="47"/>
      <c r="AHW11" s="47"/>
      <c r="AHX11" s="47"/>
      <c r="AHY11" s="47"/>
      <c r="AHZ11" s="47"/>
      <c r="AIA11" s="47"/>
      <c r="AIB11" s="47"/>
      <c r="AIC11" s="47"/>
      <c r="AID11" s="47"/>
      <c r="AIE11" s="47"/>
      <c r="AIF11" s="47"/>
      <c r="AIG11" s="47"/>
      <c r="AIH11" s="47"/>
      <c r="AII11" s="47"/>
      <c r="AIJ11" s="47"/>
      <c r="AIK11" s="47"/>
      <c r="AIL11" s="47"/>
      <c r="AIM11" s="47"/>
      <c r="AIN11" s="47"/>
      <c r="AIO11" s="47"/>
      <c r="AIP11" s="47"/>
      <c r="AIQ11" s="47"/>
      <c r="AIR11" s="47"/>
      <c r="AIS11" s="47"/>
      <c r="AIT11" s="47"/>
      <c r="AIU11" s="47"/>
      <c r="AIV11" s="47"/>
      <c r="AIW11" s="47"/>
      <c r="AIX11" s="47"/>
      <c r="AIY11" s="47"/>
      <c r="AIZ11" s="47"/>
      <c r="AJA11" s="47"/>
      <c r="AJB11" s="47"/>
      <c r="AJC11" s="47"/>
      <c r="AJD11" s="47"/>
      <c r="AJE11" s="47"/>
      <c r="AJF11" s="47"/>
      <c r="AJG11" s="47"/>
      <c r="AJH11" s="47"/>
      <c r="AJI11" s="47"/>
      <c r="AJJ11" s="47"/>
      <c r="AJK11" s="47"/>
      <c r="AJL11" s="47"/>
      <c r="AJM11" s="47"/>
      <c r="AJN11" s="47"/>
      <c r="AJO11" s="47"/>
      <c r="AJP11" s="47"/>
      <c r="AJQ11" s="47"/>
      <c r="AJR11" s="47"/>
      <c r="AJS11" s="47"/>
      <c r="AJT11" s="47"/>
      <c r="AJU11" s="47"/>
      <c r="AJV11" s="47"/>
      <c r="AJW11" s="47"/>
      <c r="AJX11" s="47"/>
      <c r="AJY11" s="47"/>
      <c r="AJZ11" s="47"/>
      <c r="AKA11" s="47"/>
      <c r="AKB11" s="47"/>
      <c r="AKC11" s="47"/>
      <c r="AKD11" s="47"/>
      <c r="AKE11" s="47"/>
      <c r="AKF11" s="47"/>
      <c r="AKG11" s="47"/>
      <c r="AKH11" s="47"/>
      <c r="AKI11" s="47"/>
      <c r="AKJ11" s="47"/>
      <c r="AKK11" s="47"/>
      <c r="AKL11" s="47"/>
      <c r="AKM11" s="47"/>
      <c r="AKN11" s="47"/>
      <c r="AKO11" s="47"/>
      <c r="AKP11" s="47"/>
      <c r="AKQ11" s="47"/>
      <c r="AKR11" s="47"/>
      <c r="AKS11" s="47"/>
      <c r="AKT11" s="47"/>
      <c r="AKU11" s="47"/>
      <c r="AKV11" s="47"/>
      <c r="AKW11" s="47"/>
      <c r="AKX11" s="47"/>
      <c r="AKY11" s="47"/>
      <c r="AKZ11" s="47"/>
      <c r="ALA11" s="47"/>
      <c r="ALB11" s="47"/>
      <c r="ALC11" s="47"/>
      <c r="ALD11" s="47"/>
      <c r="ALE11" s="47"/>
      <c r="ALF11" s="47"/>
      <c r="ALG11" s="47"/>
      <c r="ALH11" s="47"/>
      <c r="ALI11" s="47"/>
      <c r="ALJ11" s="47"/>
      <c r="ALK11" s="47"/>
      <c r="ALL11" s="47"/>
      <c r="ALM11" s="47"/>
      <c r="ALN11" s="47"/>
      <c r="ALO11" s="47"/>
      <c r="ALP11" s="47"/>
      <c r="ALQ11" s="47"/>
      <c r="ALR11" s="47"/>
      <c r="ALS11" s="47"/>
      <c r="ALT11" s="47"/>
      <c r="ALU11" s="47"/>
      <c r="ALV11" s="47"/>
      <c r="ALW11" s="47"/>
      <c r="ALX11" s="47"/>
      <c r="ALY11" s="47"/>
      <c r="ALZ11" s="47"/>
      <c r="AMA11" s="47"/>
      <c r="AMB11" s="47"/>
      <c r="AMC11" s="47"/>
      <c r="AMD11" s="47"/>
      <c r="AME11" s="47"/>
      <c r="AMF11" s="47"/>
      <c r="AMG11" s="47"/>
      <c r="AMH11" s="47"/>
      <c r="AMI11" s="47"/>
      <c r="AMJ11" s="47"/>
      <c r="AMK11" s="47"/>
      <c r="AML11" s="47"/>
      <c r="AMM11" s="47"/>
      <c r="AMN11" s="47"/>
      <c r="AMO11" s="47"/>
      <c r="AMP11" s="47"/>
      <c r="AMQ11" s="47"/>
      <c r="AMR11" s="47"/>
      <c r="AMS11" s="47"/>
      <c r="AMT11" s="47"/>
      <c r="AMU11" s="47"/>
      <c r="AMV11" s="47"/>
      <c r="AMW11" s="47"/>
      <c r="AMX11" s="47"/>
      <c r="AMY11" s="47"/>
      <c r="AMZ11" s="47"/>
      <c r="ANA11" s="47"/>
      <c r="ANB11" s="47"/>
      <c r="ANC11" s="47"/>
      <c r="AND11" s="47"/>
      <c r="ANE11" s="47"/>
      <c r="ANF11" s="47"/>
      <c r="ANG11" s="47"/>
      <c r="ANH11" s="47"/>
      <c r="ANI11" s="47"/>
      <c r="ANJ11" s="47"/>
      <c r="ANK11" s="47"/>
      <c r="ANL11" s="47"/>
      <c r="ANM11" s="47"/>
      <c r="ANN11" s="47"/>
      <c r="ANO11" s="47"/>
      <c r="ANP11" s="47"/>
      <c r="ANQ11" s="47"/>
      <c r="ANR11" s="47"/>
      <c r="ANS11" s="47"/>
      <c r="ANT11" s="47"/>
      <c r="ANU11" s="47"/>
      <c r="ANV11" s="47"/>
      <c r="ANW11" s="47"/>
      <c r="ANX11" s="47"/>
      <c r="ANY11" s="47"/>
      <c r="ANZ11" s="47"/>
      <c r="AOA11" s="47"/>
      <c r="AOB11" s="47"/>
      <c r="AOC11" s="47"/>
      <c r="AOD11" s="47"/>
      <c r="AOE11" s="47"/>
      <c r="AOF11" s="47"/>
      <c r="AOG11" s="47"/>
      <c r="AOH11" s="47"/>
      <c r="AOI11" s="47"/>
      <c r="AOJ11" s="47"/>
      <c r="AOK11" s="47"/>
      <c r="AOL11" s="47"/>
      <c r="AOM11" s="47"/>
      <c r="AON11" s="47"/>
      <c r="AOO11" s="47"/>
      <c r="AOP11" s="47"/>
      <c r="AOQ11" s="47"/>
      <c r="AOR11" s="47"/>
      <c r="AOS11" s="47"/>
      <c r="AOT11" s="47"/>
      <c r="AOU11" s="47"/>
      <c r="AOV11" s="47"/>
      <c r="AOW11" s="47"/>
      <c r="AOX11" s="47"/>
      <c r="AOY11" s="47"/>
      <c r="AOZ11" s="47"/>
      <c r="APA11" s="47"/>
      <c r="APB11" s="47"/>
      <c r="APC11" s="47"/>
      <c r="APD11" s="47"/>
      <c r="APE11" s="47"/>
      <c r="APF11" s="47"/>
      <c r="APG11" s="47"/>
      <c r="APH11" s="47"/>
      <c r="API11" s="47"/>
      <c r="APJ11" s="47"/>
      <c r="APK11" s="47"/>
      <c r="APL11" s="47"/>
      <c r="APM11" s="47"/>
      <c r="APN11" s="47"/>
      <c r="APO11" s="47"/>
      <c r="APP11" s="47"/>
      <c r="APQ11" s="47"/>
      <c r="APR11" s="47"/>
      <c r="APS11" s="47"/>
      <c r="APT11" s="47"/>
      <c r="APU11" s="47"/>
      <c r="APV11" s="47"/>
      <c r="APW11" s="47"/>
      <c r="APX11" s="47"/>
      <c r="APY11" s="47"/>
      <c r="APZ11" s="47"/>
      <c r="AQA11" s="47"/>
      <c r="AQB11" s="47"/>
      <c r="AQC11" s="47"/>
      <c r="AQD11" s="47"/>
      <c r="AQE11" s="47"/>
      <c r="AQF11" s="47"/>
      <c r="AQG11" s="47"/>
      <c r="AQH11" s="47"/>
      <c r="AQI11" s="47"/>
      <c r="AQJ11" s="47"/>
      <c r="AQK11" s="47"/>
      <c r="AQL11" s="47"/>
      <c r="AQM11" s="47"/>
      <c r="AQN11" s="47"/>
      <c r="AQO11" s="47"/>
      <c r="AQP11" s="47"/>
      <c r="AQQ11" s="47"/>
      <c r="AQR11" s="47"/>
      <c r="AQS11" s="47"/>
      <c r="AQT11" s="47"/>
      <c r="AQU11" s="47"/>
      <c r="AQV11" s="47"/>
      <c r="AQW11" s="47"/>
      <c r="AQX11" s="47"/>
      <c r="AQY11" s="47"/>
      <c r="AQZ11" s="47"/>
      <c r="ARA11" s="47"/>
      <c r="ARB11" s="47"/>
      <c r="ARC11" s="47"/>
      <c r="ARD11" s="47"/>
      <c r="ARE11" s="47"/>
      <c r="ARF11" s="47"/>
      <c r="ARG11" s="47"/>
      <c r="ARH11" s="47"/>
      <c r="ARI11" s="47"/>
      <c r="ARJ11" s="47"/>
      <c r="ARK11" s="47"/>
      <c r="ARL11" s="47"/>
      <c r="ARM11" s="47"/>
      <c r="ARN11" s="47"/>
      <c r="ARO11" s="47"/>
      <c r="ARP11" s="47"/>
      <c r="ARQ11" s="47"/>
      <c r="ARR11" s="47"/>
      <c r="ARS11" s="47"/>
      <c r="ART11" s="47"/>
      <c r="ARU11" s="47"/>
      <c r="ARV11" s="47"/>
      <c r="ARW11" s="47"/>
      <c r="ARX11" s="47"/>
      <c r="ARY11" s="47"/>
      <c r="ARZ11" s="47"/>
      <c r="ASA11" s="47"/>
      <c r="ASB11" s="47"/>
      <c r="ASC11" s="47"/>
      <c r="ASD11" s="47"/>
      <c r="ASE11" s="47"/>
      <c r="ASF11" s="47"/>
      <c r="ASG11" s="47"/>
      <c r="ASH11" s="47"/>
      <c r="ASI11" s="47"/>
      <c r="ASJ11" s="47"/>
      <c r="ASK11" s="47"/>
      <c r="ASL11" s="47"/>
      <c r="ASM11" s="47"/>
      <c r="ASN11" s="47"/>
      <c r="ASO11" s="47"/>
      <c r="ASP11" s="47"/>
      <c r="ASQ11" s="47"/>
      <c r="ASR11" s="47"/>
      <c r="ASS11" s="47"/>
      <c r="AST11" s="47"/>
      <c r="ASU11" s="47"/>
      <c r="ASV11" s="47"/>
      <c r="ASW11" s="47"/>
      <c r="ASX11" s="47"/>
      <c r="ASY11" s="47"/>
      <c r="ASZ11" s="47"/>
      <c r="ATA11" s="47"/>
      <c r="ATB11" s="47"/>
      <c r="ATC11" s="47"/>
      <c r="ATD11" s="47"/>
      <c r="ATE11" s="47"/>
      <c r="ATF11" s="47"/>
      <c r="ATG11" s="47"/>
      <c r="ATH11" s="47"/>
      <c r="ATI11" s="47"/>
      <c r="ATJ11" s="47"/>
      <c r="ATK11" s="47"/>
      <c r="ATL11" s="47"/>
      <c r="ATM11" s="47"/>
      <c r="ATN11" s="47"/>
      <c r="ATO11" s="47"/>
      <c r="ATP11" s="47"/>
      <c r="ATQ11" s="47"/>
      <c r="ATR11" s="47"/>
      <c r="ATS11" s="47"/>
      <c r="ATT11" s="47"/>
      <c r="ATU11" s="47"/>
      <c r="ATV11" s="47"/>
      <c r="ATW11" s="47"/>
      <c r="ATX11" s="47"/>
      <c r="ATY11" s="47"/>
      <c r="ATZ11" s="47"/>
      <c r="AUA11" s="47"/>
      <c r="AUB11" s="47"/>
      <c r="AUC11" s="47"/>
      <c r="AUD11" s="47"/>
      <c r="AUE11" s="47"/>
      <c r="AUF11" s="47"/>
      <c r="AUG11" s="47"/>
      <c r="AUH11" s="47"/>
      <c r="AUI11" s="47"/>
      <c r="AUJ11" s="47"/>
      <c r="AUK11" s="47"/>
      <c r="AUL11" s="47"/>
      <c r="AUM11" s="47"/>
      <c r="AUN11" s="47"/>
      <c r="AUO11" s="47"/>
      <c r="AUP11" s="47"/>
      <c r="AUQ11" s="47"/>
      <c r="AUR11" s="47"/>
      <c r="AUS11" s="47"/>
      <c r="AUT11" s="47"/>
      <c r="AUU11" s="47"/>
      <c r="AUV11" s="47"/>
      <c r="AUW11" s="47"/>
      <c r="AUX11" s="47"/>
      <c r="AUY11" s="47"/>
      <c r="AUZ11" s="47"/>
      <c r="AVA11" s="47"/>
      <c r="AVB11" s="47"/>
      <c r="AVC11" s="47"/>
      <c r="AVD11" s="47"/>
      <c r="AVE11" s="47"/>
      <c r="AVF11" s="47"/>
      <c r="AVG11" s="47"/>
      <c r="AVH11" s="47"/>
      <c r="AVI11" s="47"/>
      <c r="AVJ11" s="47"/>
      <c r="AVK11" s="47"/>
      <c r="AVL11" s="47"/>
      <c r="AVM11" s="47"/>
      <c r="AVN11" s="47"/>
      <c r="AVO11" s="47"/>
      <c r="AVP11" s="47"/>
      <c r="AVQ11" s="47"/>
      <c r="AVR11" s="47"/>
      <c r="AVS11" s="47"/>
      <c r="AVT11" s="47"/>
      <c r="AVU11" s="47"/>
      <c r="AVV11" s="47"/>
      <c r="AVW11" s="47"/>
      <c r="AVX11" s="47"/>
      <c r="AVY11" s="47"/>
      <c r="AVZ11" s="47"/>
      <c r="AWA11" s="47"/>
      <c r="AWB11" s="47"/>
      <c r="AWC11" s="47"/>
      <c r="AWD11" s="47"/>
      <c r="AWE11" s="47"/>
      <c r="AWF11" s="47"/>
      <c r="AWG11" s="47"/>
      <c r="AWH11" s="47"/>
      <c r="AWI11" s="47"/>
      <c r="AWJ11" s="47"/>
      <c r="AWK11" s="47"/>
      <c r="AWL11" s="47"/>
      <c r="AWM11" s="47"/>
      <c r="AWN11" s="47"/>
      <c r="AWO11" s="47"/>
      <c r="AWP11" s="47"/>
      <c r="AWQ11" s="47"/>
      <c r="AWR11" s="47"/>
      <c r="AWS11" s="47"/>
      <c r="AWT11" s="47"/>
      <c r="AWU11" s="47"/>
      <c r="AWV11" s="47"/>
      <c r="AWW11" s="47"/>
      <c r="AWX11" s="47"/>
      <c r="AWY11" s="47"/>
      <c r="AWZ11" s="47"/>
      <c r="AXA11" s="47"/>
      <c r="AXB11" s="47"/>
      <c r="AXC11" s="47"/>
      <c r="AXD11" s="47"/>
      <c r="AXE11" s="47"/>
      <c r="AXF11" s="47"/>
      <c r="AXG11" s="47"/>
      <c r="AXH11" s="47"/>
      <c r="AXI11" s="47"/>
      <c r="AXJ11" s="47"/>
      <c r="AXK11" s="47"/>
      <c r="AXL11" s="47"/>
      <c r="AXM11" s="47"/>
      <c r="AXN11" s="47"/>
      <c r="AXO11" s="47"/>
      <c r="AXP11" s="47"/>
      <c r="AXQ11" s="47"/>
      <c r="AXR11" s="47"/>
      <c r="AXS11" s="47"/>
      <c r="AXT11" s="47"/>
      <c r="AXU11" s="47"/>
      <c r="AXV11" s="47"/>
      <c r="AXW11" s="47"/>
      <c r="AXX11" s="47"/>
      <c r="AXY11" s="47"/>
      <c r="AXZ11" s="47"/>
      <c r="AYA11" s="47"/>
      <c r="AYB11" s="47"/>
      <c r="AYC11" s="47"/>
      <c r="AYD11" s="47"/>
      <c r="AYE11" s="47"/>
      <c r="AYF11" s="47"/>
      <c r="AYG11" s="47"/>
      <c r="AYH11" s="47"/>
      <c r="AYI11" s="47"/>
      <c r="AYJ11" s="47"/>
      <c r="AYK11" s="47"/>
      <c r="AYL11" s="47"/>
      <c r="AYM11" s="47"/>
      <c r="AYN11" s="47"/>
      <c r="AYO11" s="47"/>
      <c r="AYP11" s="47"/>
      <c r="AYQ11" s="47"/>
      <c r="AYR11" s="47"/>
      <c r="AYS11" s="47"/>
      <c r="AYT11" s="47"/>
      <c r="AYU11" s="47"/>
      <c r="AYV11" s="47"/>
      <c r="AYW11" s="47"/>
      <c r="AYX11" s="47"/>
      <c r="AYY11" s="47"/>
      <c r="AYZ11" s="47"/>
      <c r="AZA11" s="47"/>
      <c r="AZB11" s="47"/>
      <c r="AZC11" s="47"/>
      <c r="AZD11" s="47"/>
      <c r="AZE11" s="47"/>
      <c r="AZF11" s="47"/>
      <c r="AZG11" s="47"/>
      <c r="AZH11" s="47"/>
      <c r="AZI11" s="47"/>
      <c r="AZJ11" s="47"/>
      <c r="AZK11" s="47"/>
      <c r="AZL11" s="47"/>
      <c r="AZM11" s="47"/>
      <c r="AZN11" s="47"/>
      <c r="AZO11" s="47"/>
      <c r="AZP11" s="47"/>
      <c r="AZQ11" s="47"/>
      <c r="AZR11" s="47"/>
      <c r="AZS11" s="47"/>
      <c r="AZT11" s="47"/>
      <c r="AZU11" s="47"/>
      <c r="AZV11" s="47"/>
      <c r="AZW11" s="47"/>
      <c r="AZX11" s="47"/>
      <c r="AZY11" s="47"/>
      <c r="AZZ11" s="47"/>
      <c r="BAA11" s="47"/>
      <c r="BAB11" s="47"/>
      <c r="BAC11" s="47"/>
      <c r="BAD11" s="47"/>
      <c r="BAE11" s="47"/>
      <c r="BAF11" s="47"/>
      <c r="BAG11" s="47"/>
      <c r="BAH11" s="47"/>
      <c r="BAI11" s="47"/>
      <c r="BAJ11" s="47"/>
      <c r="BAK11" s="47"/>
      <c r="BAL11" s="47"/>
      <c r="BAM11" s="47"/>
      <c r="BAN11" s="47"/>
      <c r="BAO11" s="47"/>
      <c r="BAP11" s="47"/>
      <c r="BAQ11" s="47"/>
      <c r="BAR11" s="47"/>
      <c r="BAS11" s="47"/>
      <c r="BAT11" s="47"/>
      <c r="BAU11" s="47"/>
      <c r="BAV11" s="47"/>
      <c r="BAW11" s="47"/>
      <c r="BAX11" s="47"/>
      <c r="BAY11" s="47"/>
      <c r="BAZ11" s="47"/>
      <c r="BBA11" s="47"/>
      <c r="BBB11" s="47"/>
      <c r="BBC11" s="47"/>
      <c r="BBD11" s="47"/>
      <c r="BBE11" s="47"/>
      <c r="BBF11" s="47"/>
      <c r="BBG11" s="47"/>
      <c r="BBH11" s="47"/>
      <c r="BBI11" s="47"/>
      <c r="BBJ11" s="47"/>
      <c r="BBK11" s="47"/>
      <c r="BBL11" s="47"/>
      <c r="BBM11" s="47"/>
      <c r="BBN11" s="47"/>
      <c r="BBO11" s="47"/>
      <c r="BBP11" s="47"/>
      <c r="BBQ11" s="47"/>
      <c r="BBR11" s="47"/>
      <c r="BBS11" s="47"/>
      <c r="BBT11" s="47"/>
      <c r="BBU11" s="47"/>
      <c r="BBV11" s="47"/>
      <c r="BBW11" s="47"/>
      <c r="BBX11" s="47"/>
      <c r="BBY11" s="47"/>
      <c r="BBZ11" s="47"/>
      <c r="BCA11" s="47"/>
      <c r="BCB11" s="47"/>
      <c r="BCC11" s="47"/>
      <c r="BCD11" s="47"/>
      <c r="BCE11" s="47"/>
      <c r="BCF11" s="47"/>
      <c r="BCG11" s="47"/>
      <c r="BCH11" s="47"/>
      <c r="BCI11" s="47"/>
      <c r="BCJ11" s="47"/>
      <c r="BCK11" s="47"/>
      <c r="BCL11" s="47"/>
      <c r="BCM11" s="47"/>
      <c r="BCN11" s="47"/>
      <c r="BCO11" s="47"/>
      <c r="BCP11" s="47"/>
      <c r="BCQ11" s="47"/>
      <c r="BCR11" s="47"/>
      <c r="BCS11" s="47"/>
      <c r="BCT11" s="47"/>
      <c r="BCU11" s="47"/>
      <c r="BCV11" s="47"/>
      <c r="BCW11" s="47"/>
      <c r="BCX11" s="47"/>
      <c r="BCY11" s="47"/>
      <c r="BCZ11" s="47"/>
      <c r="BDA11" s="47"/>
      <c r="BDB11" s="47"/>
      <c r="BDC11" s="47"/>
      <c r="BDD11" s="47"/>
      <c r="BDE11" s="47"/>
      <c r="BDF11" s="47"/>
      <c r="BDG11" s="47"/>
      <c r="BDH11" s="47"/>
      <c r="BDI11" s="47"/>
      <c r="BDJ11" s="47"/>
      <c r="BDK11" s="47"/>
      <c r="BDL11" s="47"/>
      <c r="BDM11" s="47"/>
      <c r="BDN11" s="47"/>
      <c r="BDO11" s="47"/>
      <c r="BDP11" s="47"/>
      <c r="BDQ11" s="47"/>
      <c r="BDR11" s="47"/>
      <c r="BDS11" s="47"/>
      <c r="BDT11" s="47"/>
      <c r="BDU11" s="47"/>
      <c r="BDV11" s="47"/>
      <c r="BDW11" s="47"/>
      <c r="BDX11" s="47"/>
      <c r="BDY11" s="47"/>
      <c r="BDZ11" s="47"/>
      <c r="BEA11" s="47"/>
      <c r="BEB11" s="47"/>
      <c r="BEC11" s="47"/>
      <c r="BED11" s="47"/>
      <c r="BEE11" s="47"/>
      <c r="BEF11" s="47"/>
      <c r="BEG11" s="47"/>
      <c r="BEH11" s="47"/>
      <c r="BEI11" s="47"/>
      <c r="BEJ11" s="47"/>
      <c r="BEK11" s="47"/>
      <c r="BEL11" s="47"/>
      <c r="BEM11" s="47"/>
      <c r="BEN11" s="47"/>
      <c r="BEO11" s="47"/>
      <c r="BEP11" s="47"/>
      <c r="BEQ11" s="47"/>
      <c r="BER11" s="47"/>
      <c r="BES11" s="47"/>
      <c r="BET11" s="47"/>
      <c r="BEU11" s="47"/>
      <c r="BEV11" s="47"/>
      <c r="BEW11" s="47"/>
      <c r="BEX11" s="47"/>
      <c r="BEY11" s="47"/>
      <c r="BEZ11" s="47"/>
      <c r="BFA11" s="47"/>
      <c r="BFB11" s="47"/>
      <c r="BFC11" s="47"/>
      <c r="BFD11" s="47"/>
      <c r="BFE11" s="47"/>
      <c r="BFF11" s="47"/>
      <c r="BFG11" s="47"/>
      <c r="BFH11" s="47"/>
      <c r="BFI11" s="47"/>
      <c r="BFJ11" s="47"/>
      <c r="BFK11" s="47"/>
      <c r="BFL11" s="47"/>
      <c r="BFM11" s="47"/>
      <c r="BFN11" s="47"/>
      <c r="BFO11" s="47"/>
      <c r="BFP11" s="47"/>
      <c r="BFQ11" s="47"/>
      <c r="BFR11" s="47"/>
      <c r="BFS11" s="47"/>
      <c r="BFT11" s="47"/>
      <c r="BFU11" s="47"/>
      <c r="BFV11" s="47"/>
      <c r="BFW11" s="47"/>
      <c r="BFX11" s="47"/>
      <c r="BFY11" s="47"/>
      <c r="BFZ11" s="47"/>
      <c r="BGA11" s="47"/>
      <c r="BGB11" s="47"/>
      <c r="BGC11" s="47"/>
      <c r="BGD11" s="47"/>
      <c r="BGE11" s="47"/>
      <c r="BGF11" s="47"/>
      <c r="BGG11" s="47"/>
      <c r="BGH11" s="47"/>
      <c r="BGI11" s="47"/>
      <c r="BGJ11" s="47"/>
      <c r="BGK11" s="47"/>
      <c r="BGL11" s="47"/>
      <c r="BGM11" s="47"/>
      <c r="BGN11" s="47"/>
      <c r="BGO11" s="47"/>
      <c r="BGP11" s="47"/>
      <c r="BGQ11" s="47"/>
      <c r="BGR11" s="47"/>
      <c r="BGS11" s="47"/>
      <c r="BGT11" s="47"/>
      <c r="BGU11" s="47"/>
      <c r="BGV11" s="47"/>
      <c r="BGW11" s="47"/>
      <c r="BGX11" s="47"/>
      <c r="BGY11" s="47"/>
      <c r="BGZ11" s="47"/>
      <c r="BHA11" s="47"/>
      <c r="BHB11" s="47"/>
      <c r="BHC11" s="47"/>
      <c r="BHD11" s="47"/>
      <c r="BHE11" s="47"/>
      <c r="BHF11" s="47"/>
      <c r="BHG11" s="47"/>
      <c r="BHH11" s="47"/>
      <c r="BHI11" s="47"/>
      <c r="BHJ11" s="47"/>
      <c r="BHK11" s="47"/>
      <c r="BHL11" s="47"/>
      <c r="BHM11" s="47"/>
      <c r="BHN11" s="47"/>
      <c r="BHO11" s="47"/>
      <c r="BHP11" s="47"/>
      <c r="BHQ11" s="47"/>
      <c r="BHR11" s="47"/>
      <c r="BHS11" s="47"/>
      <c r="BHT11" s="47"/>
      <c r="BHU11" s="47"/>
      <c r="BHV11" s="47"/>
      <c r="BHW11" s="47"/>
      <c r="BHX11" s="47"/>
      <c r="BHY11" s="47"/>
      <c r="BHZ11" s="47"/>
      <c r="BIA11" s="47"/>
      <c r="BIB11" s="47"/>
      <c r="BIC11" s="47"/>
      <c r="BID11" s="47"/>
      <c r="BIE11" s="47"/>
      <c r="BIF11" s="47"/>
      <c r="BIG11" s="47"/>
      <c r="BIH11" s="47"/>
      <c r="BII11" s="47"/>
      <c r="BIJ11" s="47"/>
      <c r="BIK11" s="47"/>
      <c r="BIL11" s="47"/>
      <c r="BIM11" s="47"/>
      <c r="BIN11" s="47"/>
      <c r="BIO11" s="47"/>
      <c r="BIP11" s="47"/>
      <c r="BIQ11" s="47"/>
      <c r="BIR11" s="47"/>
      <c r="BIS11" s="47"/>
      <c r="BIT11" s="47"/>
      <c r="BIU11" s="47"/>
      <c r="BIV11" s="47"/>
      <c r="BIW11" s="47"/>
      <c r="BIX11" s="47"/>
      <c r="BIY11" s="47"/>
      <c r="BIZ11" s="47"/>
      <c r="BJA11" s="47"/>
      <c r="BJB11" s="47"/>
      <c r="BJC11" s="47"/>
      <c r="BJD11" s="47"/>
      <c r="BJE11" s="47"/>
      <c r="BJF11" s="47"/>
      <c r="BJG11" s="47"/>
      <c r="BJH11" s="47"/>
      <c r="BJI11" s="47"/>
      <c r="BJJ11" s="47"/>
      <c r="BJK11" s="47"/>
      <c r="BJL11" s="47"/>
      <c r="BJM11" s="47"/>
      <c r="BJN11" s="47"/>
      <c r="BJO11" s="47"/>
      <c r="BJP11" s="47"/>
      <c r="BJQ11" s="47"/>
      <c r="BJR11" s="47"/>
      <c r="BJS11" s="47"/>
      <c r="BJT11" s="47"/>
      <c r="BJU11" s="47"/>
      <c r="BJV11" s="47"/>
      <c r="BJW11" s="47"/>
      <c r="BJX11" s="47"/>
      <c r="BJY11" s="47"/>
      <c r="BJZ11" s="47"/>
      <c r="BKA11" s="47"/>
      <c r="BKB11" s="47"/>
      <c r="BKC11" s="47"/>
      <c r="BKD11" s="47"/>
      <c r="BKE11" s="47"/>
      <c r="BKF11" s="47"/>
      <c r="BKG11" s="47"/>
      <c r="BKH11" s="47"/>
      <c r="BKI11" s="47"/>
      <c r="BKJ11" s="47"/>
      <c r="BKK11" s="47"/>
      <c r="BKL11" s="47"/>
      <c r="BKM11" s="47"/>
      <c r="BKN11" s="47"/>
      <c r="BKO11" s="47"/>
      <c r="BKP11" s="47"/>
      <c r="BKQ11" s="47"/>
      <c r="BKR11" s="47"/>
      <c r="BKS11" s="47"/>
      <c r="BKT11" s="47"/>
      <c r="BKU11" s="47"/>
      <c r="BKV11" s="47"/>
      <c r="BKW11" s="47"/>
      <c r="BKX11" s="47"/>
      <c r="BKY11" s="47"/>
      <c r="BKZ11" s="47"/>
      <c r="BLA11" s="47"/>
      <c r="BLB11" s="47"/>
      <c r="BLC11" s="47"/>
      <c r="BLD11" s="47"/>
      <c r="BLE11" s="47"/>
      <c r="BLF11" s="47"/>
      <c r="BLG11" s="47"/>
      <c r="BLH11" s="47"/>
      <c r="BLI11" s="47"/>
      <c r="BLJ11" s="47"/>
      <c r="BLK11" s="47"/>
      <c r="BLL11" s="47"/>
      <c r="BLM11" s="47"/>
      <c r="BLN11" s="47"/>
      <c r="BLO11" s="47"/>
      <c r="BLP11" s="47"/>
      <c r="BLQ11" s="47"/>
      <c r="BLR11" s="47"/>
      <c r="BLS11" s="47"/>
      <c r="BLT11" s="47"/>
      <c r="BLU11" s="47"/>
      <c r="BLV11" s="47"/>
      <c r="BLW11" s="47"/>
      <c r="BLX11" s="47"/>
      <c r="BLY11" s="47"/>
      <c r="BLZ11" s="47"/>
      <c r="BMA11" s="47"/>
      <c r="BMB11" s="47"/>
      <c r="BMC11" s="47"/>
      <c r="BMD11" s="47"/>
      <c r="BME11" s="47"/>
      <c r="BMF11" s="47"/>
      <c r="BMG11" s="47"/>
      <c r="BMH11" s="47"/>
      <c r="BMI11" s="47"/>
      <c r="BMJ11" s="47"/>
      <c r="BMK11" s="47"/>
      <c r="BML11" s="47"/>
      <c r="BMM11" s="47"/>
      <c r="BMN11" s="47"/>
      <c r="BMO11" s="47"/>
      <c r="BMP11" s="47"/>
      <c r="BMQ11" s="47"/>
      <c r="BMR11" s="47"/>
      <c r="BMS11" s="47"/>
      <c r="BMT11" s="47"/>
      <c r="BMU11" s="47"/>
      <c r="BMV11" s="47"/>
      <c r="BMW11" s="47"/>
      <c r="BMX11" s="47"/>
      <c r="BMY11" s="47"/>
      <c r="BMZ11" s="47"/>
      <c r="BNA11" s="47"/>
      <c r="BNB11" s="47"/>
      <c r="BNC11" s="47"/>
      <c r="BND11" s="47"/>
      <c r="BNE11" s="47"/>
      <c r="BNF11" s="47"/>
      <c r="BNG11" s="47"/>
      <c r="BNH11" s="47"/>
      <c r="BNI11" s="47"/>
      <c r="BNJ11" s="47"/>
      <c r="BNK11" s="47"/>
      <c r="BNL11" s="47"/>
      <c r="BNM11" s="47"/>
      <c r="BNN11" s="47"/>
      <c r="BNO11" s="47"/>
      <c r="BNP11" s="47"/>
      <c r="BNQ11" s="47"/>
      <c r="BNR11" s="47"/>
      <c r="BNS11" s="47"/>
      <c r="BNT11" s="47"/>
      <c r="BNU11" s="47"/>
      <c r="BNV11" s="47"/>
      <c r="BNW11" s="47"/>
      <c r="BNX11" s="47"/>
      <c r="BNY11" s="47"/>
      <c r="BNZ11" s="47"/>
      <c r="BOA11" s="47"/>
      <c r="BOB11" s="47"/>
      <c r="BOC11" s="47"/>
      <c r="BOD11" s="47"/>
      <c r="BOE11" s="47"/>
      <c r="BOF11" s="47"/>
      <c r="BOG11" s="47"/>
      <c r="BOH11" s="47"/>
      <c r="BOI11" s="47"/>
      <c r="BOJ11" s="47"/>
      <c r="BOK11" s="47"/>
      <c r="BOL11" s="47"/>
      <c r="BOM11" s="47"/>
      <c r="BON11" s="47"/>
      <c r="BOO11" s="47"/>
      <c r="BOP11" s="47"/>
      <c r="BOQ11" s="47"/>
      <c r="BOR11" s="47"/>
      <c r="BOS11" s="47"/>
      <c r="BOT11" s="47"/>
      <c r="BOU11" s="47"/>
      <c r="BOV11" s="47"/>
      <c r="BOW11" s="47"/>
      <c r="BOX11" s="47"/>
      <c r="BOY11" s="47"/>
      <c r="BOZ11" s="47"/>
      <c r="BPA11" s="47"/>
      <c r="BPB11" s="47"/>
      <c r="BPC11" s="47"/>
      <c r="BPD11" s="47"/>
      <c r="BPE11" s="47"/>
      <c r="BPF11" s="47"/>
      <c r="BPG11" s="47"/>
      <c r="BPH11" s="47"/>
      <c r="BPI11" s="47"/>
      <c r="BPJ11" s="47"/>
      <c r="BPK11" s="47"/>
      <c r="BPL11" s="47"/>
      <c r="BPM11" s="47"/>
      <c r="BPN11" s="47"/>
      <c r="BPO11" s="47"/>
      <c r="BPP11" s="47"/>
      <c r="BPQ11" s="47"/>
      <c r="BPR11" s="47"/>
      <c r="BPS11" s="47"/>
      <c r="BPT11" s="47"/>
      <c r="BPU11" s="47"/>
      <c r="BPV11" s="47"/>
      <c r="BPW11" s="47"/>
      <c r="BPX11" s="47"/>
      <c r="BPY11" s="47"/>
      <c r="BPZ11" s="47"/>
      <c r="BQA11" s="47"/>
      <c r="BQB11" s="47"/>
      <c r="BQC11" s="47"/>
      <c r="BQD11" s="47"/>
      <c r="BQE11" s="47"/>
      <c r="BQF11" s="47"/>
      <c r="BQG11" s="47"/>
      <c r="BQH11" s="47"/>
      <c r="BQI11" s="47"/>
      <c r="BQJ11" s="47"/>
      <c r="BQK11" s="47"/>
      <c r="BQL11" s="47"/>
      <c r="BQM11" s="47"/>
      <c r="BQN11" s="47"/>
      <c r="BQO11" s="47"/>
      <c r="BQP11" s="47"/>
      <c r="BQQ11" s="47"/>
      <c r="BQR11" s="47"/>
      <c r="BQS11" s="47"/>
      <c r="BQT11" s="47"/>
      <c r="BQU11" s="47"/>
      <c r="BQV11" s="47"/>
      <c r="BQW11" s="47"/>
      <c r="BQX11" s="47"/>
      <c r="BQY11" s="47"/>
      <c r="BQZ11" s="47"/>
      <c r="BRA11" s="47"/>
      <c r="BRB11" s="47"/>
      <c r="BRC11" s="47"/>
      <c r="BRD11" s="47"/>
      <c r="BRE11" s="47"/>
      <c r="BRF11" s="47"/>
      <c r="BRG11" s="47"/>
      <c r="BRH11" s="47"/>
      <c r="BRI11" s="47"/>
      <c r="BRJ11" s="47"/>
      <c r="BRK11" s="47"/>
      <c r="BRL11" s="47"/>
      <c r="BRM11" s="47"/>
      <c r="BRN11" s="47"/>
      <c r="BRO11" s="47"/>
      <c r="BRP11" s="47"/>
      <c r="BRQ11" s="47"/>
      <c r="BRR11" s="47"/>
      <c r="BRS11" s="47"/>
      <c r="BRT11" s="47"/>
      <c r="BRU11" s="47"/>
      <c r="BRV11" s="47"/>
      <c r="BRW11" s="47"/>
      <c r="BRX11" s="47"/>
      <c r="BRY11" s="47"/>
      <c r="BRZ11" s="47"/>
      <c r="BSA11" s="47"/>
      <c r="BSB11" s="47"/>
      <c r="BSC11" s="47"/>
      <c r="BSD11" s="47"/>
      <c r="BSE11" s="47"/>
      <c r="BSF11" s="47"/>
      <c r="BSG11" s="47"/>
      <c r="BSH11" s="47"/>
      <c r="BSI11" s="47"/>
      <c r="BSJ11" s="47"/>
      <c r="BSK11" s="47"/>
      <c r="BSL11" s="47"/>
      <c r="BSM11" s="47"/>
      <c r="BSN11" s="47"/>
      <c r="BSO11" s="47"/>
      <c r="BSP11" s="47"/>
      <c r="BSQ11" s="47"/>
      <c r="BSR11" s="47"/>
      <c r="BSS11" s="47"/>
      <c r="BST11" s="47"/>
      <c r="BSU11" s="47"/>
      <c r="BSV11" s="47"/>
      <c r="BSW11" s="47"/>
      <c r="BSX11" s="47"/>
      <c r="BSY11" s="47"/>
      <c r="BSZ11" s="47"/>
      <c r="BTA11" s="47"/>
      <c r="BTB11" s="47"/>
      <c r="BTC11" s="47"/>
      <c r="BTD11" s="47"/>
      <c r="BTE11" s="47"/>
      <c r="BTF11" s="47"/>
      <c r="BTG11" s="47"/>
      <c r="BTH11" s="47"/>
      <c r="BTI11" s="47"/>
      <c r="BTJ11" s="47"/>
      <c r="BTK11" s="47"/>
      <c r="BTL11" s="47"/>
      <c r="BTM11" s="47"/>
      <c r="BTN11" s="47"/>
      <c r="BTO11" s="47"/>
      <c r="BTP11" s="47"/>
      <c r="BTQ11" s="47"/>
      <c r="BTR11" s="47"/>
      <c r="BTS11" s="47"/>
      <c r="BTT11" s="47"/>
      <c r="BTU11" s="47"/>
      <c r="BTV11" s="47"/>
      <c r="BTW11" s="47"/>
      <c r="BTX11" s="47"/>
      <c r="BTY11" s="47"/>
      <c r="BTZ11" s="47"/>
      <c r="BUA11" s="47"/>
      <c r="BUB11" s="47"/>
      <c r="BUC11" s="47"/>
      <c r="BUD11" s="47"/>
      <c r="BUE11" s="47"/>
      <c r="BUF11" s="47"/>
      <c r="BUG11" s="47"/>
      <c r="BUH11" s="47"/>
      <c r="BUI11" s="47"/>
      <c r="BUJ11" s="47"/>
      <c r="BUK11" s="47"/>
      <c r="BUL11" s="47"/>
      <c r="BUM11" s="47"/>
      <c r="BUN11" s="47"/>
      <c r="BUO11" s="47"/>
      <c r="BUP11" s="47"/>
      <c r="BUQ11" s="47"/>
      <c r="BUR11" s="47"/>
      <c r="BUS11" s="47"/>
      <c r="BUT11" s="47"/>
      <c r="BUU11" s="47"/>
      <c r="BUV11" s="47"/>
      <c r="BUW11" s="47"/>
      <c r="BUX11" s="47"/>
      <c r="BUY11" s="47"/>
      <c r="BUZ11" s="47"/>
      <c r="BVA11" s="47"/>
      <c r="BVB11" s="47"/>
      <c r="BVC11" s="47"/>
      <c r="BVD11" s="47"/>
      <c r="BVE11" s="47"/>
      <c r="BVF11" s="47"/>
      <c r="BVG11" s="47"/>
      <c r="BVH11" s="47"/>
      <c r="BVI11" s="47"/>
      <c r="BVJ11" s="47"/>
      <c r="BVK11" s="47"/>
      <c r="BVL11" s="47"/>
      <c r="BVM11" s="47"/>
      <c r="BVN11" s="47"/>
      <c r="BVO11" s="47"/>
      <c r="BVP11" s="47"/>
      <c r="BVQ11" s="47"/>
      <c r="BVR11" s="47"/>
      <c r="BVS11" s="47"/>
      <c r="BVT11" s="47"/>
      <c r="BVU11" s="47"/>
      <c r="BVV11" s="47"/>
      <c r="BVW11" s="47"/>
      <c r="BVX11" s="47"/>
      <c r="BVY11" s="47"/>
      <c r="BVZ11" s="47"/>
      <c r="BWA11" s="47"/>
      <c r="BWB11" s="47"/>
      <c r="BWC11" s="47"/>
      <c r="BWD11" s="47"/>
      <c r="BWE11" s="47"/>
      <c r="BWF11" s="47"/>
      <c r="BWG11" s="47"/>
      <c r="BWH11" s="47"/>
      <c r="BWI11" s="47"/>
      <c r="BWJ11" s="47"/>
      <c r="BWK11" s="47"/>
      <c r="BWL11" s="47"/>
      <c r="BWM11" s="47"/>
      <c r="BWN11" s="47"/>
      <c r="BWO11" s="47"/>
      <c r="BWP11" s="47"/>
      <c r="BWQ11" s="47"/>
      <c r="BWR11" s="47"/>
      <c r="BWS11" s="47"/>
      <c r="BWT11" s="47"/>
      <c r="BWU11" s="47"/>
      <c r="BWV11" s="47"/>
      <c r="BWW11" s="47"/>
      <c r="BWX11" s="47"/>
      <c r="BWY11" s="47"/>
      <c r="BWZ11" s="47"/>
      <c r="BXA11" s="47"/>
      <c r="BXB11" s="47"/>
      <c r="BXC11" s="47"/>
      <c r="BXD11" s="47"/>
      <c r="BXE11" s="47"/>
      <c r="BXF11" s="47"/>
      <c r="BXG11" s="47"/>
      <c r="BXH11" s="47"/>
      <c r="BXI11" s="47"/>
      <c r="BXJ11" s="47"/>
      <c r="BXK11" s="47"/>
      <c r="BXL11" s="47"/>
      <c r="BXM11" s="47"/>
      <c r="BXN11" s="47"/>
      <c r="BXO11" s="47"/>
      <c r="BXP11" s="47"/>
      <c r="BXQ11" s="47"/>
      <c r="BXR11" s="47"/>
      <c r="BXS11" s="47"/>
      <c r="BXT11" s="47"/>
      <c r="BXU11" s="47"/>
      <c r="BXV11" s="47"/>
      <c r="BXW11" s="47"/>
      <c r="BXX11" s="47"/>
      <c r="BXY11" s="47"/>
      <c r="BXZ11" s="47"/>
      <c r="BYA11" s="47"/>
      <c r="BYB11" s="47"/>
      <c r="BYC11" s="47"/>
      <c r="BYD11" s="47"/>
      <c r="BYE11" s="47"/>
      <c r="BYF11" s="47"/>
      <c r="BYG11" s="47"/>
      <c r="BYH11" s="47"/>
      <c r="BYI11" s="47"/>
      <c r="BYJ11" s="47"/>
      <c r="BYK11" s="47"/>
      <c r="BYL11" s="47"/>
      <c r="BYM11" s="47"/>
      <c r="BYN11" s="47"/>
      <c r="BYO11" s="47"/>
      <c r="BYP11" s="47"/>
      <c r="BYQ11" s="47"/>
      <c r="BYR11" s="47"/>
      <c r="BYS11" s="47"/>
      <c r="BYT11" s="47"/>
      <c r="BYU11" s="47"/>
      <c r="BYV11" s="47"/>
      <c r="BYW11" s="47"/>
      <c r="BYX11" s="47"/>
      <c r="BYY11" s="47"/>
      <c r="BYZ11" s="47"/>
      <c r="BZA11" s="47"/>
      <c r="BZB11" s="47"/>
      <c r="BZC11" s="47"/>
      <c r="BZD11" s="47"/>
      <c r="BZE11" s="47"/>
      <c r="BZF11" s="47"/>
      <c r="BZG11" s="47"/>
      <c r="BZH11" s="47"/>
      <c r="BZI11" s="47"/>
      <c r="BZJ11" s="47"/>
      <c r="BZK11" s="47"/>
      <c r="BZL11" s="47"/>
      <c r="BZM11" s="47"/>
      <c r="BZN11" s="47"/>
      <c r="BZO11" s="47"/>
      <c r="BZP11" s="47"/>
      <c r="BZQ11" s="47"/>
      <c r="BZR11" s="47"/>
      <c r="BZS11" s="47"/>
      <c r="BZT11" s="47"/>
      <c r="BZU11" s="47"/>
      <c r="BZV11" s="47"/>
      <c r="BZW11" s="47"/>
      <c r="BZX11" s="47"/>
      <c r="BZY11" s="47"/>
      <c r="BZZ11" s="47"/>
      <c r="CAA11" s="47"/>
      <c r="CAB11" s="47"/>
      <c r="CAC11" s="47"/>
      <c r="CAD11" s="47"/>
      <c r="CAE11" s="47"/>
      <c r="CAF11" s="47"/>
      <c r="CAG11" s="47"/>
      <c r="CAH11" s="47"/>
      <c r="CAI11" s="47"/>
      <c r="CAJ11" s="47"/>
      <c r="CAK11" s="47"/>
      <c r="CAL11" s="47"/>
      <c r="CAM11" s="47"/>
      <c r="CAN11" s="47"/>
      <c r="CAO11" s="47"/>
      <c r="CAP11" s="47"/>
      <c r="CAQ11" s="47"/>
      <c r="CAR11" s="47"/>
      <c r="CAS11" s="47"/>
      <c r="CAT11" s="47"/>
      <c r="CAU11" s="47"/>
      <c r="CAV11" s="47"/>
      <c r="CAW11" s="47"/>
      <c r="CAX11" s="47"/>
      <c r="CAY11" s="47"/>
      <c r="CAZ11" s="47"/>
      <c r="CBA11" s="47"/>
      <c r="CBB11" s="47"/>
      <c r="CBC11" s="47"/>
      <c r="CBD11" s="47"/>
      <c r="CBE11" s="47"/>
      <c r="CBF11" s="47"/>
      <c r="CBG11" s="47"/>
      <c r="CBH11" s="47"/>
      <c r="CBI11" s="47"/>
      <c r="CBJ11" s="47"/>
      <c r="CBK11" s="47"/>
      <c r="CBL11" s="47"/>
      <c r="CBM11" s="47"/>
      <c r="CBN11" s="47"/>
      <c r="CBO11" s="47"/>
      <c r="CBP11" s="47"/>
      <c r="CBQ11" s="47"/>
      <c r="CBR11" s="47"/>
      <c r="CBS11" s="47"/>
      <c r="CBT11" s="47"/>
      <c r="CBU11" s="47"/>
      <c r="CBV11" s="47"/>
      <c r="CBW11" s="47"/>
      <c r="CBX11" s="47"/>
      <c r="CBY11" s="47"/>
      <c r="CBZ11" s="47"/>
      <c r="CCA11" s="47"/>
      <c r="CCB11" s="47"/>
      <c r="CCC11" s="47"/>
      <c r="CCD11" s="47"/>
      <c r="CCE11" s="47"/>
      <c r="CCF11" s="47"/>
      <c r="CCG11" s="47"/>
      <c r="CCH11" s="47"/>
      <c r="CCI11" s="47"/>
      <c r="CCJ11" s="47"/>
      <c r="CCK11" s="47"/>
      <c r="CCL11" s="47"/>
      <c r="CCM11" s="47"/>
      <c r="CCN11" s="47"/>
      <c r="CCO11" s="47"/>
      <c r="CCP11" s="47"/>
      <c r="CCQ11" s="47"/>
      <c r="CCR11" s="47"/>
      <c r="CCS11" s="47"/>
      <c r="CCT11" s="47"/>
      <c r="CCU11" s="47"/>
      <c r="CCV11" s="47"/>
      <c r="CCW11" s="47"/>
      <c r="CCX11" s="47"/>
      <c r="CCY11" s="47"/>
      <c r="CCZ11" s="47"/>
      <c r="CDA11" s="47"/>
      <c r="CDB11" s="47"/>
      <c r="CDC11" s="47"/>
      <c r="CDD11" s="47"/>
      <c r="CDE11" s="47"/>
      <c r="CDF11" s="47"/>
      <c r="CDG11" s="47"/>
      <c r="CDH11" s="47"/>
      <c r="CDI11" s="47"/>
      <c r="CDJ11" s="47"/>
      <c r="CDK11" s="47"/>
      <c r="CDL11" s="47"/>
      <c r="CDM11" s="47"/>
      <c r="CDN11" s="47"/>
      <c r="CDO11" s="47"/>
      <c r="CDP11" s="47"/>
      <c r="CDQ11" s="47"/>
      <c r="CDR11" s="47"/>
      <c r="CDS11" s="47"/>
      <c r="CDT11" s="47"/>
      <c r="CDU11" s="47"/>
      <c r="CDV11" s="47"/>
      <c r="CDW11" s="47"/>
      <c r="CDX11" s="47"/>
      <c r="CDY11" s="47"/>
      <c r="CDZ11" s="47"/>
      <c r="CEA11" s="47"/>
      <c r="CEB11" s="47"/>
      <c r="CEC11" s="47"/>
      <c r="CED11" s="47"/>
      <c r="CEE11" s="47"/>
      <c r="CEF11" s="47"/>
      <c r="CEG11" s="47"/>
      <c r="CEH11" s="47"/>
      <c r="CEI11" s="47"/>
      <c r="CEJ11" s="47"/>
      <c r="CEK11" s="47"/>
      <c r="CEL11" s="47"/>
      <c r="CEM11" s="47"/>
      <c r="CEN11" s="47"/>
      <c r="CEO11" s="47"/>
      <c r="CEP11" s="47"/>
      <c r="CEQ11" s="47"/>
      <c r="CER11" s="47"/>
      <c r="CES11" s="47"/>
      <c r="CET11" s="47"/>
      <c r="CEU11" s="47"/>
      <c r="CEV11" s="47"/>
      <c r="CEW11" s="47"/>
      <c r="CEX11" s="47"/>
      <c r="CEY11" s="47"/>
      <c r="CEZ11" s="47"/>
      <c r="CFA11" s="47"/>
      <c r="CFB11" s="47"/>
      <c r="CFC11" s="47"/>
      <c r="CFD11" s="47"/>
      <c r="CFE11" s="47"/>
      <c r="CFF11" s="47"/>
      <c r="CFG11" s="47"/>
      <c r="CFH11" s="47"/>
      <c r="CFI11" s="47"/>
      <c r="CFJ11" s="47"/>
      <c r="CFK11" s="47"/>
      <c r="CFL11" s="47"/>
      <c r="CFM11" s="47"/>
      <c r="CFN11" s="47"/>
      <c r="CFO11" s="47"/>
      <c r="CFP11" s="47"/>
      <c r="CFQ11" s="47"/>
      <c r="CFR11" s="47"/>
      <c r="CFS11" s="47"/>
      <c r="CFT11" s="47"/>
      <c r="CFU11" s="47"/>
      <c r="CFV11" s="47"/>
      <c r="CFW11" s="47"/>
      <c r="CFX11" s="47"/>
      <c r="CFY11" s="47"/>
      <c r="CFZ11" s="47"/>
      <c r="CGA11" s="47"/>
      <c r="CGB11" s="47"/>
      <c r="CGC11" s="47"/>
      <c r="CGD11" s="47"/>
      <c r="CGE11" s="47"/>
      <c r="CGF11" s="47"/>
      <c r="CGG11" s="47"/>
      <c r="CGH11" s="47"/>
      <c r="CGI11" s="47"/>
      <c r="CGJ11" s="47"/>
      <c r="CGK11" s="47"/>
      <c r="CGL11" s="47"/>
      <c r="CGM11" s="47"/>
      <c r="CGN11" s="47"/>
      <c r="CGO11" s="47"/>
      <c r="CGP11" s="47"/>
      <c r="CGQ11" s="47"/>
      <c r="CGR11" s="47"/>
      <c r="CGS11" s="47"/>
      <c r="CGT11" s="47"/>
      <c r="CGU11" s="47"/>
      <c r="CGV11" s="47"/>
      <c r="CGW11" s="47"/>
      <c r="CGX11" s="47"/>
      <c r="CGY11" s="47"/>
      <c r="CGZ11" s="47"/>
      <c r="CHA11" s="47"/>
      <c r="CHB11" s="47"/>
      <c r="CHC11" s="47"/>
      <c r="CHD11" s="47"/>
      <c r="CHE11" s="47"/>
      <c r="CHF11" s="47"/>
      <c r="CHG11" s="47"/>
      <c r="CHH11" s="47"/>
      <c r="CHI11" s="47"/>
      <c r="CHJ11" s="47"/>
      <c r="CHK11" s="47"/>
      <c r="CHL11" s="47"/>
      <c r="CHM11" s="47"/>
      <c r="CHN11" s="47"/>
      <c r="CHO11" s="47"/>
      <c r="CHP11" s="47"/>
      <c r="CHQ11" s="47"/>
      <c r="CHR11" s="47"/>
      <c r="CHS11" s="47"/>
      <c r="CHT11" s="47"/>
      <c r="CHU11" s="47"/>
      <c r="CHV11" s="47"/>
      <c r="CHW11" s="47"/>
      <c r="CHX11" s="47"/>
      <c r="CHY11" s="47"/>
      <c r="CHZ11" s="47"/>
      <c r="CIA11" s="47"/>
      <c r="CIB11" s="47"/>
      <c r="CIC11" s="47"/>
      <c r="CID11" s="47"/>
      <c r="CIE11" s="47"/>
      <c r="CIF11" s="47"/>
      <c r="CIG11" s="47"/>
      <c r="CIH11" s="47"/>
      <c r="CII11" s="47"/>
      <c r="CIJ11" s="47"/>
      <c r="CIK11" s="47"/>
      <c r="CIL11" s="47"/>
      <c r="CIM11" s="47"/>
      <c r="CIN11" s="47"/>
      <c r="CIO11" s="47"/>
      <c r="CIP11" s="47"/>
      <c r="CIQ11" s="47"/>
      <c r="CIR11" s="47"/>
      <c r="CIS11" s="47"/>
      <c r="CIT11" s="47"/>
      <c r="CIU11" s="47"/>
      <c r="CIV11" s="47"/>
      <c r="CIW11" s="47"/>
      <c r="CIX11" s="47"/>
      <c r="CIY11" s="47"/>
      <c r="CIZ11" s="47"/>
      <c r="CJA11" s="47"/>
      <c r="CJB11" s="47"/>
      <c r="CJC11" s="47"/>
      <c r="CJD11" s="47"/>
      <c r="CJE11" s="47"/>
      <c r="CJF11" s="47"/>
      <c r="CJG11" s="47"/>
      <c r="CJH11" s="47"/>
      <c r="CJI11" s="47"/>
      <c r="CJJ11" s="47"/>
      <c r="CJK11" s="47"/>
      <c r="CJL11" s="47"/>
      <c r="CJM11" s="47"/>
      <c r="CJN11" s="47"/>
      <c r="CJO11" s="47"/>
      <c r="CJP11" s="47"/>
      <c r="CJQ11" s="47"/>
      <c r="CJR11" s="47"/>
      <c r="CJS11" s="47"/>
      <c r="CJT11" s="47"/>
      <c r="CJU11" s="47"/>
      <c r="CJV11" s="47"/>
      <c r="CJW11" s="47"/>
      <c r="CJX11" s="47"/>
      <c r="CJY11" s="47"/>
      <c r="CJZ11" s="47"/>
      <c r="CKA11" s="47"/>
      <c r="CKB11" s="47"/>
      <c r="CKC11" s="47"/>
      <c r="CKD11" s="47"/>
      <c r="CKE11" s="47"/>
      <c r="CKF11" s="47"/>
      <c r="CKG11" s="47"/>
      <c r="CKH11" s="47"/>
      <c r="CKI11" s="47"/>
      <c r="CKJ11" s="47"/>
      <c r="CKK11" s="47"/>
      <c r="CKL11" s="47"/>
      <c r="CKM11" s="47"/>
      <c r="CKN11" s="47"/>
      <c r="CKO11" s="47"/>
      <c r="CKP11" s="47"/>
      <c r="CKQ11" s="47"/>
      <c r="CKR11" s="47"/>
      <c r="CKS11" s="47"/>
      <c r="CKT11" s="47"/>
      <c r="CKU11" s="47"/>
      <c r="CKV11" s="47"/>
      <c r="CKW11" s="47"/>
      <c r="CKX11" s="47"/>
      <c r="CKY11" s="47"/>
      <c r="CKZ11" s="47"/>
      <c r="CLA11" s="47"/>
      <c r="CLB11" s="47"/>
      <c r="CLC11" s="47"/>
      <c r="CLD11" s="47"/>
      <c r="CLE11" s="47"/>
      <c r="CLF11" s="47"/>
      <c r="CLG11" s="47"/>
      <c r="CLH11" s="47"/>
      <c r="CLI11" s="47"/>
      <c r="CLJ11" s="47"/>
      <c r="CLK11" s="47"/>
      <c r="CLL11" s="47"/>
      <c r="CLM11" s="47"/>
      <c r="CLN11" s="47"/>
      <c r="CLO11" s="47"/>
      <c r="CLP11" s="47"/>
      <c r="CLQ11" s="47"/>
      <c r="CLR11" s="47"/>
      <c r="CLS11" s="47"/>
      <c r="CLT11" s="47"/>
      <c r="CLU11" s="47"/>
      <c r="CLV11" s="47"/>
      <c r="CLW11" s="47"/>
      <c r="CLX11" s="47"/>
      <c r="CLY11" s="47"/>
      <c r="CLZ11" s="47"/>
      <c r="CMA11" s="47"/>
      <c r="CMB11" s="47"/>
      <c r="CMC11" s="47"/>
      <c r="CMD11" s="47"/>
      <c r="CME11" s="47"/>
      <c r="CMF11" s="47"/>
      <c r="CMG11" s="47"/>
      <c r="CMH11" s="47"/>
      <c r="CMI11" s="47"/>
      <c r="CMJ11" s="47"/>
      <c r="CMK11" s="47"/>
      <c r="CML11" s="47"/>
      <c r="CMM11" s="47"/>
      <c r="CMN11" s="47"/>
      <c r="CMO11" s="47"/>
      <c r="CMP11" s="47"/>
      <c r="CMQ11" s="47"/>
      <c r="CMR11" s="47"/>
      <c r="CMS11" s="47"/>
      <c r="CMT11" s="47"/>
      <c r="CMU11" s="47"/>
      <c r="CMV11" s="47"/>
      <c r="CMW11" s="47"/>
      <c r="CMX11" s="47"/>
      <c r="CMY11" s="47"/>
      <c r="CMZ11" s="47"/>
      <c r="CNA11" s="47"/>
      <c r="CNB11" s="47"/>
      <c r="CNC11" s="47"/>
      <c r="CND11" s="47"/>
      <c r="CNE11" s="47"/>
      <c r="CNF11" s="47"/>
      <c r="CNG11" s="47"/>
      <c r="CNH11" s="47"/>
      <c r="CNI11" s="47"/>
      <c r="CNJ11" s="47"/>
      <c r="CNK11" s="47"/>
      <c r="CNL11" s="47"/>
      <c r="CNM11" s="47"/>
      <c r="CNN11" s="47"/>
      <c r="CNO11" s="47"/>
      <c r="CNP11" s="47"/>
      <c r="CNQ11" s="47"/>
      <c r="CNR11" s="47"/>
      <c r="CNS11" s="47"/>
      <c r="CNT11" s="47"/>
      <c r="CNU11" s="47"/>
      <c r="CNV11" s="47"/>
      <c r="CNW11" s="47"/>
      <c r="CNX11" s="47"/>
      <c r="CNY11" s="47"/>
      <c r="CNZ11" s="47"/>
      <c r="COA11" s="47"/>
      <c r="COB11" s="47"/>
      <c r="COC11" s="47"/>
      <c r="COD11" s="47"/>
      <c r="COE11" s="47"/>
      <c r="COF11" s="47"/>
      <c r="COG11" s="47"/>
      <c r="COH11" s="47"/>
      <c r="COI11" s="47"/>
      <c r="COJ11" s="47"/>
      <c r="COK11" s="47"/>
      <c r="COL11" s="47"/>
      <c r="COM11" s="47"/>
      <c r="CON11" s="47"/>
      <c r="COO11" s="47"/>
      <c r="COP11" s="47"/>
      <c r="COQ11" s="47"/>
      <c r="COR11" s="47"/>
      <c r="COS11" s="47"/>
      <c r="COT11" s="47"/>
      <c r="COU11" s="47"/>
      <c r="COV11" s="47"/>
      <c r="COW11" s="47"/>
      <c r="COX11" s="47"/>
      <c r="COY11" s="47"/>
      <c r="COZ11" s="47"/>
      <c r="CPA11" s="47"/>
      <c r="CPB11" s="47"/>
      <c r="CPC11" s="47"/>
      <c r="CPD11" s="47"/>
      <c r="CPE11" s="47"/>
      <c r="CPF11" s="47"/>
      <c r="CPG11" s="47"/>
      <c r="CPH11" s="47"/>
      <c r="CPI11" s="47"/>
      <c r="CPJ11" s="47"/>
      <c r="CPK11" s="47"/>
      <c r="CPL11" s="47"/>
      <c r="CPM11" s="47"/>
      <c r="CPN11" s="47"/>
      <c r="CPO11" s="47"/>
      <c r="CPP11" s="47"/>
      <c r="CPQ11" s="47"/>
      <c r="CPR11" s="47"/>
      <c r="CPS11" s="47"/>
      <c r="CPT11" s="47"/>
      <c r="CPU11" s="47"/>
      <c r="CPV11" s="47"/>
      <c r="CPW11" s="47"/>
      <c r="CPX11" s="47"/>
      <c r="CPY11" s="47"/>
      <c r="CPZ11" s="47"/>
      <c r="CQA11" s="47"/>
      <c r="CQB11" s="47"/>
      <c r="CQC11" s="47"/>
      <c r="CQD11" s="47"/>
      <c r="CQE11" s="47"/>
      <c r="CQF11" s="47"/>
      <c r="CQG11" s="47"/>
      <c r="CQH11" s="47"/>
      <c r="CQI11" s="47"/>
      <c r="CQJ11" s="47"/>
      <c r="CQK11" s="47"/>
      <c r="CQL11" s="47"/>
      <c r="CQM11" s="47"/>
      <c r="CQN11" s="47"/>
      <c r="CQO11" s="47"/>
      <c r="CQP11" s="47"/>
      <c r="CQQ11" s="47"/>
      <c r="CQR11" s="47"/>
      <c r="CQS11" s="47"/>
      <c r="CQT11" s="47"/>
      <c r="CQU11" s="47"/>
      <c r="CQV11" s="47"/>
      <c r="CQW11" s="47"/>
      <c r="CQX11" s="47"/>
      <c r="CQY11" s="47"/>
      <c r="CQZ11" s="47"/>
      <c r="CRA11" s="47"/>
      <c r="CRB11" s="47"/>
      <c r="CRC11" s="47"/>
      <c r="CRD11" s="47"/>
      <c r="CRE11" s="47"/>
      <c r="CRF11" s="47"/>
      <c r="CRG11" s="47"/>
      <c r="CRH11" s="47"/>
      <c r="CRI11" s="47"/>
      <c r="CRJ11" s="47"/>
      <c r="CRK11" s="47"/>
      <c r="CRL11" s="47"/>
      <c r="CRM11" s="47"/>
      <c r="CRN11" s="47"/>
      <c r="CRO11" s="47"/>
      <c r="CRP11" s="47"/>
      <c r="CRQ11" s="47"/>
      <c r="CRR11" s="47"/>
      <c r="CRS11" s="47"/>
      <c r="CRT11" s="47"/>
      <c r="CRU11" s="47"/>
      <c r="CRV11" s="47"/>
      <c r="CRW11" s="47"/>
      <c r="CRX11" s="47"/>
      <c r="CRY11" s="47"/>
      <c r="CRZ11" s="47"/>
      <c r="CSA11" s="47"/>
      <c r="CSB11" s="47"/>
      <c r="CSC11" s="47"/>
      <c r="CSD11" s="47"/>
      <c r="CSE11" s="47"/>
      <c r="CSF11" s="47"/>
      <c r="CSG11" s="47"/>
      <c r="CSH11" s="47"/>
      <c r="CSI11" s="47"/>
      <c r="CSJ11" s="47"/>
      <c r="CSK11" s="47"/>
      <c r="CSL11" s="47"/>
      <c r="CSM11" s="47"/>
      <c r="CSN11" s="47"/>
      <c r="CSO11" s="47"/>
      <c r="CSP11" s="47"/>
      <c r="CSQ11" s="47"/>
      <c r="CSR11" s="47"/>
      <c r="CSS11" s="47"/>
      <c r="CST11" s="47"/>
      <c r="CSU11" s="47"/>
      <c r="CSV11" s="47"/>
      <c r="CSW11" s="47"/>
      <c r="CSX11" s="47"/>
      <c r="CSY11" s="47"/>
      <c r="CSZ11" s="47"/>
      <c r="CTA11" s="47"/>
      <c r="CTB11" s="47"/>
      <c r="CTC11" s="47"/>
      <c r="CTD11" s="47"/>
      <c r="CTE11" s="47"/>
      <c r="CTF11" s="47"/>
      <c r="CTG11" s="47"/>
      <c r="CTH11" s="47"/>
      <c r="CTI11" s="47"/>
      <c r="CTJ11" s="47"/>
      <c r="CTK11" s="47"/>
      <c r="CTL11" s="47"/>
      <c r="CTM11" s="47"/>
      <c r="CTN11" s="47"/>
      <c r="CTO11" s="47"/>
      <c r="CTP11" s="47"/>
      <c r="CTQ11" s="47"/>
      <c r="CTR11" s="47"/>
      <c r="CTS11" s="47"/>
      <c r="CTT11" s="47"/>
      <c r="CTU11" s="47"/>
      <c r="CTV11" s="47"/>
      <c r="CTW11" s="47"/>
      <c r="CTX11" s="47"/>
      <c r="CTY11" s="47"/>
      <c r="CTZ11" s="47"/>
      <c r="CUA11" s="47"/>
      <c r="CUB11" s="47"/>
      <c r="CUC11" s="47"/>
      <c r="CUD11" s="47"/>
      <c r="CUE11" s="47"/>
      <c r="CUF11" s="47"/>
      <c r="CUG11" s="47"/>
      <c r="CUH11" s="47"/>
      <c r="CUI11" s="47"/>
      <c r="CUJ11" s="47"/>
      <c r="CUK11" s="47"/>
      <c r="CUL11" s="47"/>
      <c r="CUM11" s="47"/>
      <c r="CUN11" s="47"/>
      <c r="CUO11" s="47"/>
      <c r="CUP11" s="47"/>
      <c r="CUQ11" s="47"/>
      <c r="CUR11" s="47"/>
      <c r="CUS11" s="47"/>
      <c r="CUT11" s="47"/>
      <c r="CUU11" s="47"/>
      <c r="CUV11" s="47"/>
      <c r="CUW11" s="47"/>
      <c r="CUX11" s="47"/>
      <c r="CUY11" s="47"/>
      <c r="CUZ11" s="47"/>
      <c r="CVA11" s="47"/>
      <c r="CVB11" s="47"/>
      <c r="CVC11" s="47"/>
      <c r="CVD11" s="47"/>
      <c r="CVE11" s="47"/>
      <c r="CVF11" s="47"/>
      <c r="CVG11" s="47"/>
      <c r="CVH11" s="47"/>
      <c r="CVI11" s="47"/>
      <c r="CVJ11" s="47"/>
      <c r="CVK11" s="47"/>
      <c r="CVL11" s="47"/>
      <c r="CVM11" s="47"/>
      <c r="CVN11" s="47"/>
      <c r="CVO11" s="47"/>
      <c r="CVP11" s="47"/>
      <c r="CVQ11" s="47"/>
      <c r="CVR11" s="47"/>
      <c r="CVS11" s="47"/>
      <c r="CVT11" s="47"/>
      <c r="CVU11" s="47"/>
      <c r="CVV11" s="47"/>
      <c r="CVW11" s="47"/>
      <c r="CVX11" s="47"/>
      <c r="CVY11" s="47"/>
      <c r="CVZ11" s="47"/>
      <c r="CWA11" s="47"/>
      <c r="CWB11" s="47"/>
      <c r="CWC11" s="47"/>
      <c r="CWD11" s="47"/>
      <c r="CWE11" s="47"/>
      <c r="CWF11" s="47"/>
      <c r="CWG11" s="47"/>
      <c r="CWH11" s="47"/>
      <c r="CWI11" s="47"/>
      <c r="CWJ11" s="47"/>
      <c r="CWK11" s="47"/>
      <c r="CWL11" s="47"/>
      <c r="CWM11" s="47"/>
      <c r="CWN11" s="47"/>
      <c r="CWO11" s="47"/>
      <c r="CWP11" s="47"/>
      <c r="CWQ11" s="47"/>
      <c r="CWR11" s="47"/>
      <c r="CWS11" s="47"/>
      <c r="CWT11" s="47"/>
      <c r="CWU11" s="47"/>
      <c r="CWV11" s="47"/>
      <c r="CWW11" s="47"/>
      <c r="CWX11" s="47"/>
      <c r="CWY11" s="47"/>
      <c r="CWZ11" s="47"/>
      <c r="CXA11" s="47"/>
      <c r="CXB11" s="47"/>
      <c r="CXC11" s="47"/>
      <c r="CXD11" s="47"/>
      <c r="CXE11" s="47"/>
      <c r="CXF11" s="47"/>
      <c r="CXG11" s="47"/>
      <c r="CXH11" s="47"/>
      <c r="CXI11" s="47"/>
      <c r="CXJ11" s="47"/>
      <c r="CXK11" s="47"/>
      <c r="CXL11" s="47"/>
      <c r="CXM11" s="47"/>
      <c r="CXN11" s="47"/>
      <c r="CXO11" s="47"/>
      <c r="CXP11" s="47"/>
      <c r="CXQ11" s="47"/>
      <c r="CXR11" s="47"/>
      <c r="CXS11" s="47"/>
      <c r="CXT11" s="47"/>
      <c r="CXU11" s="47"/>
      <c r="CXV11" s="47"/>
      <c r="CXW11" s="47"/>
      <c r="CXX11" s="47"/>
      <c r="CXY11" s="47"/>
      <c r="CXZ11" s="47"/>
      <c r="CYA11" s="47"/>
      <c r="CYB11" s="47"/>
      <c r="CYC11" s="47"/>
      <c r="CYD11" s="47"/>
      <c r="CYE11" s="47"/>
      <c r="CYF11" s="47"/>
      <c r="CYG11" s="47"/>
      <c r="CYH11" s="47"/>
      <c r="CYI11" s="47"/>
      <c r="CYJ11" s="47"/>
      <c r="CYK11" s="47"/>
      <c r="CYL11" s="47"/>
      <c r="CYM11" s="47"/>
      <c r="CYN11" s="47"/>
      <c r="CYO11" s="47"/>
      <c r="CYP11" s="47"/>
      <c r="CYQ11" s="47"/>
      <c r="CYR11" s="47"/>
      <c r="CYS11" s="47"/>
      <c r="CYT11" s="47"/>
      <c r="CYU11" s="47"/>
      <c r="CYV11" s="47"/>
      <c r="CYW11" s="47"/>
      <c r="CYX11" s="47"/>
      <c r="CYY11" s="47"/>
      <c r="CYZ11" s="47"/>
      <c r="CZA11" s="47"/>
      <c r="CZB11" s="47"/>
      <c r="CZC11" s="47"/>
      <c r="CZD11" s="47"/>
      <c r="CZE11" s="47"/>
      <c r="CZF11" s="47"/>
      <c r="CZG11" s="47"/>
      <c r="CZH11" s="47"/>
      <c r="CZI11" s="47"/>
      <c r="CZJ11" s="47"/>
      <c r="CZK11" s="47"/>
      <c r="CZL11" s="47"/>
      <c r="CZM11" s="47"/>
      <c r="CZN11" s="47"/>
      <c r="CZO11" s="47"/>
      <c r="CZP11" s="47"/>
      <c r="CZQ11" s="47"/>
      <c r="CZR11" s="47"/>
      <c r="CZS11" s="47"/>
      <c r="CZT11" s="47"/>
      <c r="CZU11" s="47"/>
      <c r="CZV11" s="47"/>
      <c r="CZW11" s="47"/>
      <c r="CZX11" s="47"/>
      <c r="CZY11" s="47"/>
      <c r="CZZ11" s="47"/>
      <c r="DAA11" s="47"/>
      <c r="DAB11" s="47"/>
      <c r="DAC11" s="47"/>
      <c r="DAD11" s="47"/>
      <c r="DAE11" s="47"/>
      <c r="DAF11" s="47"/>
      <c r="DAG11" s="47"/>
      <c r="DAH11" s="47"/>
      <c r="DAI11" s="47"/>
      <c r="DAJ11" s="47"/>
      <c r="DAK11" s="47"/>
      <c r="DAL11" s="47"/>
      <c r="DAM11" s="47"/>
      <c r="DAN11" s="47"/>
      <c r="DAO11" s="47"/>
      <c r="DAP11" s="47"/>
      <c r="DAQ11" s="47"/>
      <c r="DAR11" s="47"/>
      <c r="DAS11" s="47"/>
      <c r="DAT11" s="47"/>
      <c r="DAU11" s="47"/>
      <c r="DAV11" s="47"/>
      <c r="DAW11" s="47"/>
      <c r="DAX11" s="47"/>
      <c r="DAY11" s="47"/>
      <c r="DAZ11" s="47"/>
      <c r="DBA11" s="47"/>
      <c r="DBB11" s="47"/>
      <c r="DBC11" s="47"/>
      <c r="DBD11" s="47"/>
      <c r="DBE11" s="47"/>
      <c r="DBF11" s="47"/>
      <c r="DBG11" s="47"/>
      <c r="DBH11" s="47"/>
      <c r="DBI11" s="47"/>
      <c r="DBJ11" s="47"/>
      <c r="DBK11" s="47"/>
      <c r="DBL11" s="47"/>
      <c r="DBM11" s="47"/>
      <c r="DBN11" s="47"/>
      <c r="DBO11" s="47"/>
      <c r="DBP11" s="47"/>
      <c r="DBQ11" s="47"/>
      <c r="DBR11" s="47"/>
      <c r="DBS11" s="47"/>
      <c r="DBT11" s="47"/>
      <c r="DBU11" s="47"/>
      <c r="DBV11" s="47"/>
      <c r="DBW11" s="47"/>
      <c r="DBX11" s="47"/>
      <c r="DBY11" s="47"/>
      <c r="DBZ11" s="47"/>
      <c r="DCA11" s="47"/>
      <c r="DCB11" s="47"/>
      <c r="DCC11" s="47"/>
      <c r="DCD11" s="47"/>
      <c r="DCE11" s="47"/>
      <c r="DCF11" s="47"/>
      <c r="DCG11" s="47"/>
      <c r="DCH11" s="47"/>
      <c r="DCI11" s="47"/>
      <c r="DCJ11" s="47"/>
      <c r="DCK11" s="47"/>
      <c r="DCL11" s="47"/>
      <c r="DCM11" s="47"/>
      <c r="DCN11" s="47"/>
      <c r="DCO11" s="47"/>
      <c r="DCP11" s="47"/>
      <c r="DCQ11" s="47"/>
      <c r="DCR11" s="47"/>
      <c r="DCS11" s="47"/>
      <c r="DCT11" s="47"/>
      <c r="DCU11" s="47"/>
      <c r="DCV11" s="47"/>
      <c r="DCW11" s="47"/>
      <c r="DCX11" s="47"/>
      <c r="DCY11" s="47"/>
      <c r="DCZ11" s="47"/>
      <c r="DDA11" s="47"/>
      <c r="DDB11" s="47"/>
      <c r="DDC11" s="47"/>
      <c r="DDD11" s="47"/>
      <c r="DDE11" s="47"/>
      <c r="DDF11" s="47"/>
      <c r="DDG11" s="47"/>
      <c r="DDH11" s="47"/>
      <c r="DDI11" s="47"/>
      <c r="DDJ11" s="47"/>
      <c r="DDK11" s="47"/>
      <c r="DDL11" s="47"/>
      <c r="DDM11" s="47"/>
      <c r="DDN11" s="47"/>
      <c r="DDO11" s="47"/>
      <c r="DDP11" s="47"/>
      <c r="DDQ11" s="47"/>
      <c r="DDR11" s="47"/>
      <c r="DDS11" s="47"/>
      <c r="DDT11" s="47"/>
      <c r="DDU11" s="47"/>
      <c r="DDV11" s="47"/>
      <c r="DDW11" s="47"/>
      <c r="DDX11" s="47"/>
      <c r="DDY11" s="47"/>
      <c r="DDZ11" s="47"/>
      <c r="DEA11" s="47"/>
      <c r="DEB11" s="47"/>
      <c r="DEC11" s="47"/>
      <c r="DED11" s="47"/>
      <c r="DEE11" s="47"/>
      <c r="DEF11" s="47"/>
      <c r="DEG11" s="47"/>
      <c r="DEH11" s="47"/>
      <c r="DEI11" s="47"/>
      <c r="DEJ11" s="47"/>
      <c r="DEK11" s="47"/>
      <c r="DEL11" s="47"/>
      <c r="DEM11" s="47"/>
      <c r="DEN11" s="47"/>
      <c r="DEO11" s="47"/>
      <c r="DEP11" s="47"/>
      <c r="DEQ11" s="47"/>
      <c r="DER11" s="47"/>
      <c r="DES11" s="47"/>
      <c r="DET11" s="47"/>
      <c r="DEU11" s="47"/>
      <c r="DEV11" s="47"/>
      <c r="DEW11" s="47"/>
      <c r="DEX11" s="47"/>
      <c r="DEY11" s="47"/>
      <c r="DEZ11" s="47"/>
      <c r="DFA11" s="47"/>
      <c r="DFB11" s="47"/>
      <c r="DFC11" s="47"/>
      <c r="DFD11" s="47"/>
      <c r="DFE11" s="47"/>
      <c r="DFF11" s="47"/>
      <c r="DFG11" s="47"/>
      <c r="DFH11" s="47"/>
      <c r="DFI11" s="47"/>
      <c r="DFJ11" s="47"/>
      <c r="DFK11" s="47"/>
      <c r="DFL11" s="47"/>
      <c r="DFM11" s="47"/>
      <c r="DFN11" s="47"/>
      <c r="DFO11" s="47"/>
      <c r="DFP11" s="47"/>
      <c r="DFQ11" s="47"/>
      <c r="DFR11" s="47"/>
      <c r="DFS11" s="47"/>
      <c r="DFT11" s="47"/>
      <c r="DFU11" s="47"/>
      <c r="DFV11" s="47"/>
      <c r="DFW11" s="47"/>
      <c r="DFX11" s="47"/>
      <c r="DFY11" s="47"/>
      <c r="DFZ11" s="47"/>
      <c r="DGA11" s="47"/>
      <c r="DGB11" s="47"/>
      <c r="DGC11" s="47"/>
      <c r="DGD11" s="47"/>
      <c r="DGE11" s="47"/>
      <c r="DGF11" s="47"/>
      <c r="DGG11" s="47"/>
      <c r="DGH11" s="47"/>
      <c r="DGI11" s="47"/>
      <c r="DGJ11" s="47"/>
      <c r="DGK11" s="47"/>
      <c r="DGL11" s="47"/>
      <c r="DGM11" s="47"/>
      <c r="DGN11" s="47"/>
      <c r="DGO11" s="47"/>
      <c r="DGP11" s="47"/>
      <c r="DGQ11" s="47"/>
      <c r="DGR11" s="47"/>
      <c r="DGS11" s="47"/>
      <c r="DGT11" s="47"/>
      <c r="DGU11" s="47"/>
      <c r="DGV11" s="47"/>
      <c r="DGW11" s="47"/>
      <c r="DGX11" s="47"/>
      <c r="DGY11" s="47"/>
      <c r="DGZ11" s="47"/>
      <c r="DHA11" s="47"/>
      <c r="DHB11" s="47"/>
      <c r="DHC11" s="47"/>
      <c r="DHD11" s="47"/>
      <c r="DHE11" s="47"/>
      <c r="DHF11" s="47"/>
      <c r="DHG11" s="47"/>
      <c r="DHH11" s="47"/>
      <c r="DHI11" s="47"/>
      <c r="DHJ11" s="47"/>
      <c r="DHK11" s="47"/>
      <c r="DHL11" s="47"/>
      <c r="DHM11" s="47"/>
      <c r="DHN11" s="47"/>
      <c r="DHO11" s="47"/>
      <c r="DHP11" s="47"/>
      <c r="DHQ11" s="47"/>
      <c r="DHR11" s="47"/>
      <c r="DHS11" s="47"/>
      <c r="DHT11" s="47"/>
      <c r="DHU11" s="47"/>
      <c r="DHV11" s="47"/>
      <c r="DHW11" s="47"/>
      <c r="DHX11" s="47"/>
      <c r="DHY11" s="47"/>
      <c r="DHZ11" s="47"/>
      <c r="DIA11" s="47"/>
      <c r="DIB11" s="47"/>
      <c r="DIC11" s="47"/>
      <c r="DID11" s="47"/>
      <c r="DIE11" s="47"/>
      <c r="DIF11" s="47"/>
      <c r="DIG11" s="47"/>
      <c r="DIH11" s="47"/>
      <c r="DII11" s="47"/>
      <c r="DIJ11" s="47"/>
      <c r="DIK11" s="47"/>
      <c r="DIL11" s="47"/>
      <c r="DIM11" s="47"/>
      <c r="DIN11" s="47"/>
      <c r="DIO11" s="47"/>
      <c r="DIP11" s="47"/>
      <c r="DIQ11" s="47"/>
      <c r="DIR11" s="47"/>
      <c r="DIS11" s="47"/>
      <c r="DIT11" s="47"/>
      <c r="DIU11" s="47"/>
      <c r="DIV11" s="47"/>
      <c r="DIW11" s="47"/>
      <c r="DIX11" s="47"/>
      <c r="DIY11" s="47"/>
      <c r="DIZ11" s="47"/>
      <c r="DJA11" s="47"/>
      <c r="DJB11" s="47"/>
      <c r="DJC11" s="47"/>
      <c r="DJD11" s="47"/>
      <c r="DJE11" s="47"/>
      <c r="DJF11" s="47"/>
      <c r="DJG11" s="47"/>
      <c r="DJH11" s="47"/>
      <c r="DJI11" s="47"/>
      <c r="DJJ11" s="47"/>
      <c r="DJK11" s="47"/>
      <c r="DJL11" s="47"/>
      <c r="DJM11" s="47"/>
      <c r="DJN11" s="47"/>
      <c r="DJO11" s="47"/>
      <c r="DJP11" s="47"/>
      <c r="DJQ11" s="47"/>
      <c r="DJR11" s="47"/>
      <c r="DJS11" s="47"/>
      <c r="DJT11" s="47"/>
      <c r="DJU11" s="47"/>
      <c r="DJV11" s="47"/>
      <c r="DJW11" s="47"/>
      <c r="DJX11" s="47"/>
      <c r="DJY11" s="47"/>
      <c r="DJZ11" s="47"/>
      <c r="DKA11" s="47"/>
      <c r="DKB11" s="47"/>
      <c r="DKC11" s="47"/>
      <c r="DKD11" s="47"/>
      <c r="DKE11" s="47"/>
      <c r="DKF11" s="47"/>
      <c r="DKG11" s="47"/>
      <c r="DKH11" s="47"/>
      <c r="DKI11" s="47"/>
      <c r="DKJ11" s="47"/>
      <c r="DKK11" s="47"/>
      <c r="DKL11" s="47"/>
      <c r="DKM11" s="47"/>
      <c r="DKN11" s="47"/>
      <c r="DKO11" s="47"/>
      <c r="DKP11" s="47"/>
      <c r="DKQ11" s="47"/>
      <c r="DKR11" s="47"/>
      <c r="DKS11" s="47"/>
      <c r="DKT11" s="47"/>
      <c r="DKU11" s="47"/>
      <c r="DKV11" s="47"/>
      <c r="DKW11" s="47"/>
      <c r="DKX11" s="47"/>
      <c r="DKY11" s="47"/>
      <c r="DKZ11" s="47"/>
      <c r="DLA11" s="47"/>
      <c r="DLB11" s="47"/>
      <c r="DLC11" s="47"/>
      <c r="DLD11" s="47"/>
      <c r="DLE11" s="47"/>
      <c r="DLF11" s="47"/>
      <c r="DLG11" s="47"/>
      <c r="DLH11" s="47"/>
      <c r="DLI11" s="47"/>
      <c r="DLJ11" s="47"/>
      <c r="DLK11" s="47"/>
      <c r="DLL11" s="47"/>
      <c r="DLM11" s="47"/>
      <c r="DLN11" s="47"/>
      <c r="DLO11" s="47"/>
      <c r="DLP11" s="47"/>
      <c r="DLQ11" s="47"/>
      <c r="DLR11" s="47"/>
      <c r="DLS11" s="47"/>
      <c r="DLT11" s="47"/>
      <c r="DLU11" s="47"/>
      <c r="DLV11" s="47"/>
      <c r="DLW11" s="47"/>
      <c r="DLX11" s="47"/>
      <c r="DLY11" s="47"/>
      <c r="DLZ11" s="47"/>
      <c r="DMA11" s="47"/>
      <c r="DMB11" s="47"/>
      <c r="DMC11" s="47"/>
      <c r="DMD11" s="47"/>
      <c r="DME11" s="47"/>
      <c r="DMF11" s="47"/>
      <c r="DMG11" s="47"/>
      <c r="DMH11" s="47"/>
      <c r="DMI11" s="47"/>
      <c r="DMJ11" s="47"/>
      <c r="DMK11" s="47"/>
      <c r="DML11" s="47"/>
      <c r="DMM11" s="47"/>
      <c r="DMN11" s="47"/>
      <c r="DMO11" s="47"/>
      <c r="DMP11" s="47"/>
      <c r="DMQ11" s="47"/>
      <c r="DMR11" s="47"/>
      <c r="DMS11" s="47"/>
      <c r="DMT11" s="47"/>
      <c r="DMU11" s="47"/>
      <c r="DMV11" s="47"/>
      <c r="DMW11" s="47"/>
      <c r="DMX11" s="47"/>
      <c r="DMY11" s="47"/>
      <c r="DMZ11" s="47"/>
      <c r="DNA11" s="47"/>
      <c r="DNB11" s="47"/>
      <c r="DNC11" s="47"/>
      <c r="DND11" s="47"/>
      <c r="DNE11" s="47"/>
      <c r="DNF11" s="47"/>
      <c r="DNG11" s="47"/>
      <c r="DNH11" s="47"/>
      <c r="DNI11" s="47"/>
      <c r="DNJ11" s="47"/>
      <c r="DNK11" s="47"/>
      <c r="DNL11" s="47"/>
      <c r="DNM11" s="47"/>
      <c r="DNN11" s="47"/>
      <c r="DNO11" s="47"/>
      <c r="DNP11" s="47"/>
      <c r="DNQ11" s="47"/>
      <c r="DNR11" s="47"/>
      <c r="DNS11" s="47"/>
      <c r="DNT11" s="47"/>
      <c r="DNU11" s="47"/>
      <c r="DNV11" s="47"/>
      <c r="DNW11" s="47"/>
      <c r="DNX11" s="47"/>
      <c r="DNY11" s="47"/>
      <c r="DNZ11" s="47"/>
      <c r="DOA11" s="47"/>
      <c r="DOB11" s="47"/>
      <c r="DOC11" s="47"/>
      <c r="DOD11" s="47"/>
      <c r="DOE11" s="47"/>
      <c r="DOF11" s="47"/>
      <c r="DOG11" s="47"/>
      <c r="DOH11" s="47"/>
      <c r="DOI11" s="47"/>
      <c r="DOJ11" s="47"/>
      <c r="DOK11" s="47"/>
      <c r="DOL11" s="47"/>
      <c r="DOM11" s="47"/>
      <c r="DON11" s="47"/>
      <c r="DOO11" s="47"/>
      <c r="DOP11" s="47"/>
      <c r="DOQ11" s="47"/>
      <c r="DOR11" s="47"/>
      <c r="DOS11" s="47"/>
      <c r="DOT11" s="47"/>
      <c r="DOU11" s="47"/>
      <c r="DOV11" s="47"/>
      <c r="DOW11" s="47"/>
      <c r="DOX11" s="47"/>
      <c r="DOY11" s="47"/>
      <c r="DOZ11" s="47"/>
      <c r="DPA11" s="47"/>
      <c r="DPB11" s="47"/>
      <c r="DPC11" s="47"/>
      <c r="DPD11" s="47"/>
      <c r="DPE11" s="47"/>
      <c r="DPF11" s="47"/>
      <c r="DPG11" s="47"/>
      <c r="DPH11" s="47"/>
      <c r="DPI11" s="47"/>
      <c r="DPJ11" s="47"/>
      <c r="DPK11" s="47"/>
      <c r="DPL11" s="47"/>
      <c r="DPM11" s="47"/>
      <c r="DPN11" s="47"/>
      <c r="DPO11" s="47"/>
      <c r="DPP11" s="47"/>
      <c r="DPQ11" s="47"/>
      <c r="DPR11" s="47"/>
      <c r="DPS11" s="47"/>
      <c r="DPT11" s="47"/>
      <c r="DPU11" s="47"/>
      <c r="DPV11" s="47"/>
      <c r="DPW11" s="47"/>
      <c r="DPX11" s="47"/>
      <c r="DPY11" s="47"/>
      <c r="DPZ11" s="47"/>
      <c r="DQA11" s="47"/>
      <c r="DQB11" s="47"/>
      <c r="DQC11" s="47"/>
      <c r="DQD11" s="47"/>
      <c r="DQE11" s="47"/>
      <c r="DQF11" s="47"/>
      <c r="DQG11" s="47"/>
      <c r="DQH11" s="47"/>
      <c r="DQI11" s="47"/>
      <c r="DQJ11" s="47"/>
      <c r="DQK11" s="47"/>
      <c r="DQL11" s="47"/>
      <c r="DQM11" s="47"/>
      <c r="DQN11" s="47"/>
      <c r="DQO11" s="47"/>
      <c r="DQP11" s="47"/>
      <c r="DQQ11" s="47"/>
      <c r="DQR11" s="47"/>
      <c r="DQS11" s="47"/>
      <c r="DQT11" s="47"/>
      <c r="DQU11" s="47"/>
      <c r="DQV11" s="47"/>
      <c r="DQW11" s="47"/>
      <c r="DQX11" s="47"/>
      <c r="DQY11" s="47"/>
      <c r="DQZ11" s="47"/>
      <c r="DRA11" s="47"/>
      <c r="DRB11" s="47"/>
      <c r="DRC11" s="47"/>
      <c r="DRD11" s="47"/>
      <c r="DRE11" s="47"/>
      <c r="DRF11" s="47"/>
      <c r="DRG11" s="47"/>
      <c r="DRH11" s="47"/>
      <c r="DRI11" s="47"/>
      <c r="DRJ11" s="47"/>
      <c r="DRK11" s="47"/>
      <c r="DRL11" s="47"/>
      <c r="DRM11" s="47"/>
      <c r="DRN11" s="47"/>
      <c r="DRO11" s="47"/>
      <c r="DRP11" s="47"/>
      <c r="DRQ11" s="47"/>
      <c r="DRR11" s="47"/>
      <c r="DRS11" s="47"/>
      <c r="DRT11" s="47"/>
      <c r="DRU11" s="47"/>
      <c r="DRV11" s="47"/>
      <c r="DRW11" s="47"/>
      <c r="DRX11" s="47"/>
      <c r="DRY11" s="47"/>
      <c r="DRZ11" s="47"/>
      <c r="DSA11" s="47"/>
      <c r="DSB11" s="47"/>
      <c r="DSC11" s="47"/>
      <c r="DSD11" s="47"/>
      <c r="DSE11" s="47"/>
      <c r="DSF11" s="47"/>
      <c r="DSG11" s="47"/>
      <c r="DSH11" s="47"/>
      <c r="DSI11" s="47"/>
      <c r="DSJ11" s="47"/>
      <c r="DSK11" s="47"/>
      <c r="DSL11" s="47"/>
      <c r="DSM11" s="47"/>
      <c r="DSN11" s="47"/>
      <c r="DSO11" s="47"/>
      <c r="DSP11" s="47"/>
      <c r="DSQ11" s="47"/>
      <c r="DSR11" s="47"/>
      <c r="DSS11" s="47"/>
      <c r="DST11" s="47"/>
      <c r="DSU11" s="47"/>
      <c r="DSV11" s="47"/>
      <c r="DSW11" s="47"/>
      <c r="DSX11" s="47"/>
      <c r="DSY11" s="47"/>
      <c r="DSZ11" s="47"/>
      <c r="DTA11" s="47"/>
      <c r="DTB11" s="47"/>
      <c r="DTC11" s="47"/>
      <c r="DTD11" s="47"/>
      <c r="DTE11" s="47"/>
      <c r="DTF11" s="47"/>
      <c r="DTG11" s="47"/>
      <c r="DTH11" s="47"/>
      <c r="DTI11" s="47"/>
      <c r="DTJ11" s="47"/>
      <c r="DTK11" s="47"/>
      <c r="DTL11" s="47"/>
      <c r="DTM11" s="47"/>
      <c r="DTN11" s="47"/>
      <c r="DTO11" s="47"/>
      <c r="DTP11" s="47"/>
      <c r="DTQ11" s="47"/>
      <c r="DTR11" s="47"/>
      <c r="DTS11" s="47"/>
      <c r="DTT11" s="47"/>
      <c r="DTU11" s="47"/>
      <c r="DTV11" s="47"/>
      <c r="DTW11" s="47"/>
      <c r="DTX11" s="47"/>
      <c r="DTY11" s="47"/>
      <c r="DTZ11" s="47"/>
      <c r="DUA11" s="47"/>
      <c r="DUB11" s="47"/>
      <c r="DUC11" s="47"/>
      <c r="DUD11" s="47"/>
      <c r="DUE11" s="47"/>
      <c r="DUF11" s="47"/>
      <c r="DUG11" s="47"/>
      <c r="DUH11" s="47"/>
      <c r="DUI11" s="47"/>
      <c r="DUJ11" s="47"/>
      <c r="DUK11" s="47"/>
      <c r="DUL11" s="47"/>
      <c r="DUM11" s="47"/>
      <c r="DUN11" s="47"/>
      <c r="DUO11" s="47"/>
      <c r="DUP11" s="47"/>
      <c r="DUQ11" s="47"/>
      <c r="DUR11" s="47"/>
      <c r="DUS11" s="47"/>
      <c r="DUT11" s="47"/>
      <c r="DUU11" s="47"/>
      <c r="DUV11" s="47"/>
      <c r="DUW11" s="47"/>
      <c r="DUX11" s="47"/>
      <c r="DUY11" s="47"/>
      <c r="DUZ11" s="47"/>
      <c r="DVA11" s="47"/>
      <c r="DVB11" s="47"/>
      <c r="DVC11" s="47"/>
      <c r="DVD11" s="47"/>
      <c r="DVE11" s="47"/>
      <c r="DVF11" s="47"/>
      <c r="DVG11" s="47"/>
      <c r="DVH11" s="47"/>
      <c r="DVI11" s="47"/>
      <c r="DVJ11" s="47"/>
      <c r="DVK11" s="47"/>
      <c r="DVL11" s="47"/>
      <c r="DVM11" s="47"/>
      <c r="DVN11" s="47"/>
      <c r="DVO11" s="47"/>
      <c r="DVP11" s="47"/>
      <c r="DVQ11" s="47"/>
      <c r="DVR11" s="47"/>
      <c r="DVS11" s="47"/>
      <c r="DVT11" s="47"/>
      <c r="DVU11" s="47"/>
      <c r="DVV11" s="47"/>
      <c r="DVW11" s="47"/>
      <c r="DVX11" s="47"/>
      <c r="DVY11" s="47"/>
      <c r="DVZ11" s="47"/>
      <c r="DWA11" s="47"/>
      <c r="DWB11" s="47"/>
      <c r="DWC11" s="47"/>
      <c r="DWD11" s="47"/>
      <c r="DWE11" s="47"/>
      <c r="DWF11" s="47"/>
      <c r="DWG11" s="47"/>
      <c r="DWH11" s="47"/>
      <c r="DWI11" s="47"/>
      <c r="DWJ11" s="47"/>
      <c r="DWK11" s="47"/>
      <c r="DWL11" s="47"/>
      <c r="DWM11" s="47"/>
      <c r="DWN11" s="47"/>
      <c r="DWO11" s="47"/>
      <c r="DWP11" s="47"/>
      <c r="DWQ11" s="47"/>
      <c r="DWR11" s="47"/>
      <c r="DWS11" s="47"/>
      <c r="DWT11" s="47"/>
      <c r="DWU11" s="47"/>
      <c r="DWV11" s="47"/>
      <c r="DWW11" s="47"/>
      <c r="DWX11" s="47"/>
      <c r="DWY11" s="47"/>
      <c r="DWZ11" s="47"/>
      <c r="DXA11" s="47"/>
      <c r="DXB11" s="47"/>
      <c r="DXC11" s="47"/>
      <c r="DXD11" s="47"/>
      <c r="DXE11" s="47"/>
      <c r="DXF11" s="47"/>
      <c r="DXG11" s="47"/>
      <c r="DXH11" s="47"/>
      <c r="DXI11" s="47"/>
      <c r="DXJ11" s="47"/>
      <c r="DXK11" s="47"/>
      <c r="DXL11" s="47"/>
      <c r="DXM11" s="47"/>
      <c r="DXN11" s="47"/>
      <c r="DXO11" s="47"/>
      <c r="DXP11" s="47"/>
      <c r="DXQ11" s="47"/>
      <c r="DXR11" s="47"/>
      <c r="DXS11" s="47"/>
      <c r="DXT11" s="47"/>
      <c r="DXU11" s="47"/>
      <c r="DXV11" s="47"/>
      <c r="DXW11" s="47"/>
      <c r="DXX11" s="47"/>
      <c r="DXY11" s="47"/>
      <c r="DXZ11" s="47"/>
      <c r="DYA11" s="47"/>
      <c r="DYB11" s="47"/>
      <c r="DYC11" s="47"/>
      <c r="DYD11" s="47"/>
      <c r="DYE11" s="47"/>
      <c r="DYF11" s="47"/>
      <c r="DYG11" s="47"/>
      <c r="DYH11" s="47"/>
      <c r="DYI11" s="47"/>
      <c r="DYJ11" s="47"/>
      <c r="DYK11" s="47"/>
      <c r="DYL11" s="47"/>
      <c r="DYM11" s="47"/>
      <c r="DYN11" s="47"/>
      <c r="DYO11" s="47"/>
      <c r="DYP11" s="47"/>
      <c r="DYQ11" s="47"/>
      <c r="DYR11" s="47"/>
      <c r="DYS11" s="47"/>
      <c r="DYT11" s="47"/>
      <c r="DYU11" s="47"/>
      <c r="DYV11" s="47"/>
      <c r="DYW11" s="47"/>
      <c r="DYX11" s="47"/>
      <c r="DYY11" s="47"/>
      <c r="DYZ11" s="47"/>
      <c r="DZA11" s="47"/>
      <c r="DZB11" s="47"/>
      <c r="DZC11" s="47"/>
      <c r="DZD11" s="47"/>
      <c r="DZE11" s="47"/>
      <c r="DZF11" s="47"/>
      <c r="DZG11" s="47"/>
      <c r="DZH11" s="47"/>
      <c r="DZI11" s="47"/>
      <c r="DZJ11" s="47"/>
      <c r="DZK11" s="47"/>
      <c r="DZL11" s="47"/>
      <c r="DZM11" s="47"/>
      <c r="DZN11" s="47"/>
      <c r="DZO11" s="47"/>
      <c r="DZP11" s="47"/>
      <c r="DZQ11" s="47"/>
      <c r="DZR11" s="47"/>
      <c r="DZS11" s="47"/>
      <c r="DZT11" s="47"/>
      <c r="DZU11" s="47"/>
      <c r="DZV11" s="47"/>
      <c r="DZW11" s="47"/>
      <c r="DZX11" s="47"/>
      <c r="DZY11" s="47"/>
      <c r="DZZ11" s="47"/>
      <c r="EAA11" s="47"/>
      <c r="EAB11" s="47"/>
      <c r="EAC11" s="47"/>
      <c r="EAD11" s="47"/>
      <c r="EAE11" s="47"/>
      <c r="EAF11" s="47"/>
      <c r="EAG11" s="47"/>
      <c r="EAH11" s="47"/>
      <c r="EAI11" s="47"/>
      <c r="EAJ11" s="47"/>
      <c r="EAK11" s="47"/>
      <c r="EAL11" s="47"/>
      <c r="EAM11" s="47"/>
      <c r="EAN11" s="47"/>
      <c r="EAO11" s="47"/>
      <c r="EAP11" s="47"/>
      <c r="EAQ11" s="47"/>
      <c r="EAR11" s="47"/>
      <c r="EAS11" s="47"/>
      <c r="EAT11" s="47"/>
      <c r="EAU11" s="47"/>
      <c r="EAV11" s="47"/>
      <c r="EAW11" s="47"/>
      <c r="EAX11" s="47"/>
      <c r="EAY11" s="47"/>
      <c r="EAZ11" s="47"/>
      <c r="EBA11" s="47"/>
      <c r="EBB11" s="47"/>
      <c r="EBC11" s="47"/>
      <c r="EBD11" s="47"/>
      <c r="EBE11" s="47"/>
      <c r="EBF11" s="47"/>
      <c r="EBG11" s="47"/>
      <c r="EBH11" s="47"/>
      <c r="EBI11" s="47"/>
      <c r="EBJ11" s="47"/>
      <c r="EBK11" s="47"/>
      <c r="EBL11" s="47"/>
      <c r="EBM11" s="47"/>
      <c r="EBN11" s="47"/>
      <c r="EBO11" s="47"/>
      <c r="EBP11" s="47"/>
      <c r="EBQ11" s="47"/>
      <c r="EBR11" s="47"/>
      <c r="EBS11" s="47"/>
      <c r="EBT11" s="47"/>
      <c r="EBU11" s="47"/>
      <c r="EBV11" s="47"/>
      <c r="EBW11" s="47"/>
      <c r="EBX11" s="47"/>
      <c r="EBY11" s="47"/>
      <c r="EBZ11" s="47"/>
      <c r="ECA11" s="47"/>
      <c r="ECB11" s="47"/>
      <c r="ECC11" s="47"/>
      <c r="ECD11" s="47"/>
      <c r="ECE11" s="47"/>
      <c r="ECF11" s="47"/>
      <c r="ECG11" s="47"/>
      <c r="ECH11" s="47"/>
      <c r="ECI11" s="47"/>
      <c r="ECJ11" s="47"/>
      <c r="ECK11" s="47"/>
      <c r="ECL11" s="47"/>
      <c r="ECM11" s="47"/>
      <c r="ECN11" s="47"/>
      <c r="ECO11" s="47"/>
      <c r="ECP11" s="47"/>
      <c r="ECQ11" s="47"/>
      <c r="ECR11" s="47"/>
      <c r="ECS11" s="47"/>
      <c r="ECT11" s="47"/>
      <c r="ECU11" s="47"/>
      <c r="ECV11" s="47"/>
      <c r="ECW11" s="47"/>
      <c r="ECX11" s="47"/>
      <c r="ECY11" s="47"/>
      <c r="ECZ11" s="47"/>
      <c r="EDA11" s="47"/>
      <c r="EDB11" s="47"/>
      <c r="EDC11" s="47"/>
      <c r="EDD11" s="47"/>
      <c r="EDE11" s="47"/>
      <c r="EDF11" s="47"/>
      <c r="EDG11" s="47"/>
      <c r="EDH11" s="47"/>
      <c r="EDI11" s="47"/>
      <c r="EDJ11" s="47"/>
      <c r="EDK11" s="47"/>
      <c r="EDL11" s="47"/>
      <c r="EDM11" s="47"/>
      <c r="EDN11" s="47"/>
      <c r="EDO11" s="47"/>
      <c r="EDP11" s="47"/>
      <c r="EDQ11" s="47"/>
      <c r="EDR11" s="47"/>
      <c r="EDS11" s="47"/>
      <c r="EDT11" s="47"/>
      <c r="EDU11" s="47"/>
      <c r="EDV11" s="47"/>
      <c r="EDW11" s="47"/>
      <c r="EDX11" s="47"/>
      <c r="EDY11" s="47"/>
      <c r="EDZ11" s="47"/>
      <c r="EEA11" s="47"/>
      <c r="EEB11" s="47"/>
      <c r="EEC11" s="47"/>
      <c r="EED11" s="47"/>
      <c r="EEE11" s="47"/>
      <c r="EEF11" s="47"/>
      <c r="EEG11" s="47"/>
      <c r="EEH11" s="47"/>
      <c r="EEI11" s="47"/>
      <c r="EEJ11" s="47"/>
      <c r="EEK11" s="47"/>
      <c r="EEL11" s="47"/>
      <c r="EEM11" s="47"/>
      <c r="EEN11" s="47"/>
      <c r="EEO11" s="47"/>
      <c r="EEP11" s="47"/>
      <c r="EEQ11" s="47"/>
      <c r="EER11" s="47"/>
      <c r="EES11" s="47"/>
      <c r="EET11" s="47"/>
      <c r="EEU11" s="47"/>
      <c r="EEV11" s="47"/>
      <c r="EEW11" s="47"/>
      <c r="EEX11" s="47"/>
      <c r="EEY11" s="47"/>
      <c r="EEZ11" s="47"/>
      <c r="EFA11" s="47"/>
      <c r="EFB11" s="47"/>
      <c r="EFC11" s="47"/>
      <c r="EFD11" s="47"/>
      <c r="EFE11" s="47"/>
      <c r="EFF11" s="47"/>
      <c r="EFG11" s="47"/>
      <c r="EFH11" s="47"/>
      <c r="EFI11" s="47"/>
      <c r="EFJ11" s="47"/>
      <c r="EFK11" s="47"/>
      <c r="EFL11" s="47"/>
      <c r="EFM11" s="47"/>
      <c r="EFN11" s="47"/>
      <c r="EFO11" s="47"/>
      <c r="EFP11" s="47"/>
      <c r="EFQ11" s="47"/>
      <c r="EFR11" s="47"/>
      <c r="EFS11" s="47"/>
      <c r="EFT11" s="47"/>
      <c r="EFU11" s="47"/>
      <c r="EFV11" s="47"/>
      <c r="EFW11" s="47"/>
      <c r="EFX11" s="47"/>
      <c r="EFY11" s="47"/>
      <c r="EFZ11" s="47"/>
      <c r="EGA11" s="47"/>
      <c r="EGB11" s="47"/>
      <c r="EGC11" s="47"/>
      <c r="EGD11" s="47"/>
      <c r="EGE11" s="47"/>
      <c r="EGF11" s="47"/>
      <c r="EGG11" s="47"/>
      <c r="EGH11" s="47"/>
      <c r="EGI11" s="47"/>
      <c r="EGJ11" s="47"/>
      <c r="EGK11" s="47"/>
      <c r="EGL11" s="47"/>
      <c r="EGM11" s="47"/>
      <c r="EGN11" s="47"/>
      <c r="EGO11" s="47"/>
      <c r="EGP11" s="47"/>
      <c r="EGQ11" s="47"/>
      <c r="EGR11" s="47"/>
      <c r="EGS11" s="47"/>
      <c r="EGT11" s="47"/>
      <c r="EGU11" s="47"/>
      <c r="EGV11" s="47"/>
      <c r="EGW11" s="47"/>
      <c r="EGX11" s="47"/>
      <c r="EGY11" s="47"/>
      <c r="EGZ11" s="47"/>
      <c r="EHA11" s="47"/>
      <c r="EHB11" s="47"/>
      <c r="EHC11" s="47"/>
      <c r="EHD11" s="47"/>
      <c r="EHE11" s="47"/>
      <c r="EHF11" s="47"/>
      <c r="EHG11" s="47"/>
      <c r="EHH11" s="47"/>
      <c r="EHI11" s="47"/>
      <c r="EHJ11" s="47"/>
      <c r="EHK11" s="47"/>
      <c r="EHL11" s="47"/>
      <c r="EHM11" s="47"/>
      <c r="EHN11" s="47"/>
      <c r="EHO11" s="47"/>
      <c r="EHP11" s="47"/>
      <c r="EHQ11" s="47"/>
      <c r="EHR11" s="47"/>
      <c r="EHS11" s="47"/>
      <c r="EHT11" s="47"/>
      <c r="EHU11" s="47"/>
      <c r="EHV11" s="47"/>
      <c r="EHW11" s="47"/>
      <c r="EHX11" s="47"/>
      <c r="EHY11" s="47"/>
      <c r="EHZ11" s="47"/>
      <c r="EIA11" s="47"/>
      <c r="EIB11" s="47"/>
      <c r="EIC11" s="47"/>
      <c r="EID11" s="47"/>
      <c r="EIE11" s="47"/>
      <c r="EIF11" s="47"/>
      <c r="EIG11" s="47"/>
      <c r="EIH11" s="47"/>
      <c r="EII11" s="47"/>
      <c r="EIJ11" s="47"/>
      <c r="EIK11" s="47"/>
      <c r="EIL11" s="47"/>
      <c r="EIM11" s="47"/>
      <c r="EIN11" s="47"/>
      <c r="EIO11" s="47"/>
      <c r="EIP11" s="47"/>
      <c r="EIQ11" s="47"/>
      <c r="EIR11" s="47"/>
      <c r="EIS11" s="47"/>
      <c r="EIT11" s="47"/>
      <c r="EIU11" s="47"/>
      <c r="EIV11" s="47"/>
      <c r="EIW11" s="47"/>
      <c r="EIX11" s="47"/>
      <c r="EIY11" s="47"/>
      <c r="EIZ11" s="47"/>
      <c r="EJA11" s="47"/>
      <c r="EJB11" s="47"/>
      <c r="EJC11" s="47"/>
      <c r="EJD11" s="47"/>
      <c r="EJE11" s="47"/>
      <c r="EJF11" s="47"/>
      <c r="EJG11" s="47"/>
      <c r="EJH11" s="47"/>
      <c r="EJI11" s="47"/>
      <c r="EJJ11" s="47"/>
      <c r="EJK11" s="47"/>
      <c r="EJL11" s="47"/>
      <c r="EJM11" s="47"/>
      <c r="EJN11" s="47"/>
      <c r="EJO11" s="47"/>
      <c r="EJP11" s="47"/>
      <c r="EJQ11" s="47"/>
      <c r="EJR11" s="47"/>
      <c r="EJS11" s="47"/>
      <c r="EJT11" s="47"/>
      <c r="EJU11" s="47"/>
      <c r="EJV11" s="47"/>
      <c r="EJW11" s="47"/>
      <c r="EJX11" s="47"/>
      <c r="EJY11" s="47"/>
      <c r="EJZ11" s="47"/>
      <c r="EKA11" s="47"/>
      <c r="EKB11" s="47"/>
      <c r="EKC11" s="47"/>
      <c r="EKD11" s="47"/>
      <c r="EKE11" s="47"/>
      <c r="EKF11" s="47"/>
      <c r="EKG11" s="47"/>
      <c r="EKH11" s="47"/>
      <c r="EKI11" s="47"/>
      <c r="EKJ11" s="47"/>
      <c r="EKK11" s="47"/>
      <c r="EKL11" s="47"/>
      <c r="EKM11" s="47"/>
      <c r="EKN11" s="47"/>
      <c r="EKO11" s="47"/>
      <c r="EKP11" s="47"/>
      <c r="EKQ11" s="47"/>
      <c r="EKR11" s="47"/>
      <c r="EKS11" s="47"/>
      <c r="EKT11" s="47"/>
      <c r="EKU11" s="47"/>
      <c r="EKV11" s="47"/>
      <c r="EKW11" s="47"/>
      <c r="EKX11" s="47"/>
      <c r="EKY11" s="47"/>
      <c r="EKZ11" s="47"/>
      <c r="ELA11" s="47"/>
      <c r="ELB11" s="47"/>
      <c r="ELC11" s="47"/>
      <c r="ELD11" s="47"/>
      <c r="ELE11" s="47"/>
      <c r="ELF11" s="47"/>
      <c r="ELG11" s="47"/>
      <c r="ELH11" s="47"/>
      <c r="ELI11" s="47"/>
      <c r="ELJ11" s="47"/>
      <c r="ELK11" s="47"/>
      <c r="ELL11" s="47"/>
      <c r="ELM11" s="47"/>
      <c r="ELN11" s="47"/>
      <c r="ELO11" s="47"/>
      <c r="ELP11" s="47"/>
      <c r="ELQ11" s="47"/>
      <c r="ELR11" s="47"/>
      <c r="ELS11" s="47"/>
      <c r="ELT11" s="47"/>
      <c r="ELU11" s="47"/>
      <c r="ELV11" s="47"/>
      <c r="ELW11" s="47"/>
      <c r="ELX11" s="47"/>
      <c r="ELY11" s="47"/>
      <c r="ELZ11" s="47"/>
      <c r="EMA11" s="47"/>
      <c r="EMB11" s="47"/>
      <c r="EMC11" s="47"/>
      <c r="EMD11" s="47"/>
      <c r="EME11" s="47"/>
      <c r="EMF11" s="47"/>
      <c r="EMG11" s="47"/>
      <c r="EMH11" s="47"/>
      <c r="EMI11" s="47"/>
      <c r="EMJ11" s="47"/>
      <c r="EMK11" s="47"/>
      <c r="EML11" s="47"/>
      <c r="EMM11" s="47"/>
      <c r="EMN11" s="47"/>
      <c r="EMO11" s="47"/>
      <c r="EMP11" s="47"/>
      <c r="EMQ11" s="47"/>
      <c r="EMR11" s="47"/>
      <c r="EMS11" s="47"/>
      <c r="EMT11" s="47"/>
      <c r="EMU11" s="47"/>
      <c r="EMV11" s="47"/>
      <c r="EMW11" s="47"/>
      <c r="EMX11" s="47"/>
      <c r="EMY11" s="47"/>
      <c r="EMZ11" s="47"/>
      <c r="ENA11" s="47"/>
      <c r="ENB11" s="47"/>
      <c r="ENC11" s="47"/>
      <c r="END11" s="47"/>
      <c r="ENE11" s="47"/>
      <c r="ENF11" s="47"/>
      <c r="ENG11" s="47"/>
      <c r="ENH11" s="47"/>
      <c r="ENI11" s="47"/>
      <c r="ENJ11" s="47"/>
      <c r="ENK11" s="47"/>
      <c r="ENL11" s="47"/>
      <c r="ENM11" s="47"/>
      <c r="ENN11" s="47"/>
      <c r="ENO11" s="47"/>
      <c r="ENP11" s="47"/>
      <c r="ENQ11" s="47"/>
      <c r="ENR11" s="47"/>
      <c r="ENS11" s="47"/>
      <c r="ENT11" s="47"/>
      <c r="ENU11" s="47"/>
      <c r="ENV11" s="47"/>
      <c r="ENW11" s="47"/>
      <c r="ENX11" s="47"/>
      <c r="ENY11" s="47"/>
      <c r="ENZ11" s="47"/>
      <c r="EOA11" s="47"/>
      <c r="EOB11" s="47"/>
      <c r="EOC11" s="47"/>
      <c r="EOD11" s="47"/>
      <c r="EOE11" s="47"/>
      <c r="EOF11" s="47"/>
      <c r="EOG11" s="47"/>
      <c r="EOH11" s="47"/>
      <c r="EOI11" s="47"/>
      <c r="EOJ11" s="47"/>
      <c r="EOK11" s="47"/>
      <c r="EOL11" s="47"/>
      <c r="EOM11" s="47"/>
      <c r="EON11" s="47"/>
      <c r="EOO11" s="47"/>
      <c r="EOP11" s="47"/>
      <c r="EOQ11" s="47"/>
      <c r="EOR11" s="47"/>
      <c r="EOS11" s="47"/>
      <c r="EOT11" s="47"/>
      <c r="EOU11" s="47"/>
      <c r="EOV11" s="47"/>
      <c r="EOW11" s="47"/>
      <c r="EOX11" s="47"/>
      <c r="EOY11" s="47"/>
      <c r="EOZ11" s="47"/>
      <c r="EPA11" s="47"/>
      <c r="EPB11" s="47"/>
      <c r="EPC11" s="47"/>
      <c r="EPD11" s="47"/>
      <c r="EPE11" s="47"/>
      <c r="EPF11" s="47"/>
      <c r="EPG11" s="47"/>
      <c r="EPH11" s="47"/>
      <c r="EPI11" s="47"/>
      <c r="EPJ11" s="47"/>
      <c r="EPK11" s="47"/>
      <c r="EPL11" s="47"/>
      <c r="EPM11" s="47"/>
      <c r="EPN11" s="47"/>
      <c r="EPO11" s="47"/>
      <c r="EPP11" s="47"/>
      <c r="EPQ11" s="47"/>
      <c r="EPR11" s="47"/>
      <c r="EPS11" s="47"/>
      <c r="EPT11" s="47"/>
      <c r="EPU11" s="47"/>
      <c r="EPV11" s="47"/>
      <c r="EPW11" s="47"/>
      <c r="EPX11" s="47"/>
      <c r="EPY11" s="47"/>
      <c r="EPZ11" s="47"/>
      <c r="EQA11" s="47"/>
      <c r="EQB11" s="47"/>
      <c r="EQC11" s="47"/>
      <c r="EQD11" s="47"/>
      <c r="EQE11" s="47"/>
      <c r="EQF11" s="47"/>
      <c r="EQG11" s="47"/>
      <c r="EQH11" s="47"/>
      <c r="EQI11" s="47"/>
      <c r="EQJ11" s="47"/>
      <c r="EQK11" s="47"/>
      <c r="EQL11" s="47"/>
      <c r="EQM11" s="47"/>
      <c r="EQN11" s="47"/>
      <c r="EQO11" s="47"/>
      <c r="EQP11" s="47"/>
      <c r="EQQ11" s="47"/>
      <c r="EQR11" s="47"/>
      <c r="EQS11" s="47"/>
      <c r="EQT11" s="47"/>
      <c r="EQU11" s="47"/>
      <c r="EQV11" s="47"/>
      <c r="EQW11" s="47"/>
      <c r="EQX11" s="47"/>
      <c r="EQY11" s="47"/>
      <c r="EQZ11" s="47"/>
      <c r="ERA11" s="47"/>
      <c r="ERB11" s="47"/>
      <c r="ERC11" s="47"/>
      <c r="ERD11" s="47"/>
      <c r="ERE11" s="47"/>
      <c r="ERF11" s="47"/>
      <c r="ERG11" s="47"/>
      <c r="ERH11" s="47"/>
      <c r="ERI11" s="47"/>
      <c r="ERJ11" s="47"/>
      <c r="ERK11" s="47"/>
      <c r="ERL11" s="47"/>
      <c r="ERM11" s="47"/>
      <c r="ERN11" s="47"/>
      <c r="ERO11" s="47"/>
      <c r="ERP11" s="47"/>
      <c r="ERQ11" s="47"/>
      <c r="ERR11" s="47"/>
      <c r="ERS11" s="47"/>
      <c r="ERT11" s="47"/>
      <c r="ERU11" s="47"/>
      <c r="ERV11" s="47"/>
      <c r="ERW11" s="47"/>
      <c r="ERX11" s="47"/>
      <c r="ERY11" s="47"/>
      <c r="ERZ11" s="47"/>
      <c r="ESA11" s="47"/>
      <c r="ESB11" s="47"/>
      <c r="ESC11" s="47"/>
      <c r="ESD11" s="47"/>
      <c r="ESE11" s="47"/>
      <c r="ESF11" s="47"/>
      <c r="ESG11" s="47"/>
      <c r="ESH11" s="47"/>
      <c r="ESI11" s="47"/>
      <c r="ESJ11" s="47"/>
      <c r="ESK11" s="47"/>
      <c r="ESL11" s="47"/>
      <c r="ESM11" s="47"/>
      <c r="ESN11" s="47"/>
      <c r="ESO11" s="47"/>
      <c r="ESP11" s="47"/>
      <c r="ESQ11" s="47"/>
      <c r="ESR11" s="47"/>
      <c r="ESS11" s="47"/>
      <c r="EST11" s="47"/>
      <c r="ESU11" s="47"/>
      <c r="ESV11" s="47"/>
      <c r="ESW11" s="47"/>
      <c r="ESX11" s="47"/>
      <c r="ESY11" s="47"/>
      <c r="ESZ11" s="47"/>
      <c r="ETA11" s="47"/>
      <c r="ETB11" s="47"/>
      <c r="ETC11" s="47"/>
      <c r="ETD11" s="47"/>
      <c r="ETE11" s="47"/>
      <c r="ETF11" s="47"/>
      <c r="ETG11" s="47"/>
      <c r="ETH11" s="47"/>
      <c r="ETI11" s="47"/>
      <c r="ETJ11" s="47"/>
      <c r="ETK11" s="47"/>
      <c r="ETL11" s="47"/>
      <c r="ETM11" s="47"/>
      <c r="ETN11" s="47"/>
      <c r="ETO11" s="47"/>
      <c r="ETP11" s="47"/>
      <c r="ETQ11" s="47"/>
      <c r="ETR11" s="47"/>
      <c r="ETS11" s="47"/>
      <c r="ETT11" s="47"/>
      <c r="ETU11" s="47"/>
      <c r="ETV11" s="47"/>
      <c r="ETW11" s="47"/>
      <c r="ETX11" s="47"/>
      <c r="ETY11" s="47"/>
      <c r="ETZ11" s="47"/>
      <c r="EUA11" s="47"/>
      <c r="EUB11" s="47"/>
      <c r="EUC11" s="47"/>
      <c r="EUD11" s="47"/>
      <c r="EUE11" s="47"/>
      <c r="EUF11" s="47"/>
      <c r="EUG11" s="47"/>
      <c r="EUH11" s="47"/>
      <c r="EUI11" s="47"/>
      <c r="EUJ11" s="47"/>
      <c r="EUK11" s="47"/>
      <c r="EUL11" s="47"/>
      <c r="EUM11" s="47"/>
      <c r="EUN11" s="47"/>
      <c r="EUO11" s="47"/>
      <c r="EUP11" s="47"/>
      <c r="EUQ11" s="47"/>
      <c r="EUR11" s="47"/>
      <c r="EUS11" s="47"/>
      <c r="EUT11" s="47"/>
      <c r="EUU11" s="47"/>
      <c r="EUV11" s="47"/>
      <c r="EUW11" s="47"/>
      <c r="EUX11" s="47"/>
      <c r="EUY11" s="47"/>
      <c r="EUZ11" s="47"/>
      <c r="EVA11" s="47"/>
      <c r="EVB11" s="47"/>
      <c r="EVC11" s="47"/>
      <c r="EVD11" s="47"/>
      <c r="EVE11" s="47"/>
      <c r="EVF11" s="47"/>
      <c r="EVG11" s="47"/>
      <c r="EVH11" s="47"/>
      <c r="EVI11" s="47"/>
      <c r="EVJ11" s="47"/>
      <c r="EVK11" s="47"/>
      <c r="EVL11" s="47"/>
      <c r="EVM11" s="47"/>
      <c r="EVN11" s="47"/>
      <c r="EVO11" s="47"/>
      <c r="EVP11" s="47"/>
      <c r="EVQ11" s="47"/>
      <c r="EVR11" s="47"/>
      <c r="EVS11" s="47"/>
      <c r="EVT11" s="47"/>
      <c r="EVU11" s="47"/>
      <c r="EVV11" s="47"/>
      <c r="EVW11" s="47"/>
      <c r="EVX11" s="47"/>
      <c r="EVY11" s="47"/>
      <c r="EVZ11" s="47"/>
      <c r="EWA11" s="47"/>
      <c r="EWB11" s="47"/>
      <c r="EWC11" s="47"/>
      <c r="EWD11" s="47"/>
      <c r="EWE11" s="47"/>
      <c r="EWF11" s="47"/>
      <c r="EWG11" s="47"/>
      <c r="EWH11" s="47"/>
      <c r="EWI11" s="47"/>
      <c r="EWJ11" s="47"/>
      <c r="EWK11" s="47"/>
      <c r="EWL11" s="47"/>
      <c r="EWM11" s="47"/>
      <c r="EWN11" s="47"/>
      <c r="EWO11" s="47"/>
      <c r="EWP11" s="47"/>
      <c r="EWQ11" s="47"/>
      <c r="EWR11" s="47"/>
      <c r="EWS11" s="47"/>
      <c r="EWT11" s="47"/>
      <c r="EWU11" s="47"/>
      <c r="EWV11" s="47"/>
      <c r="EWW11" s="47"/>
      <c r="EWX11" s="47"/>
      <c r="EWY11" s="47"/>
      <c r="EWZ11" s="47"/>
      <c r="EXA11" s="47"/>
      <c r="EXB11" s="47"/>
      <c r="EXC11" s="47"/>
      <c r="EXD11" s="47"/>
      <c r="EXE11" s="47"/>
      <c r="EXF11" s="47"/>
      <c r="EXG11" s="47"/>
      <c r="EXH11" s="47"/>
      <c r="EXI11" s="47"/>
      <c r="EXJ11" s="47"/>
      <c r="EXK11" s="47"/>
      <c r="EXL11" s="47"/>
      <c r="EXM11" s="47"/>
      <c r="EXN11" s="47"/>
      <c r="EXO11" s="47"/>
      <c r="EXP11" s="47"/>
      <c r="EXQ11" s="47"/>
      <c r="EXR11" s="47"/>
      <c r="EXS11" s="47"/>
      <c r="EXT11" s="47"/>
      <c r="EXU11" s="47"/>
      <c r="EXV11" s="47"/>
      <c r="EXW11" s="47"/>
      <c r="EXX11" s="47"/>
      <c r="EXY11" s="47"/>
      <c r="EXZ11" s="47"/>
      <c r="EYA11" s="47"/>
      <c r="EYB11" s="47"/>
      <c r="EYC11" s="47"/>
      <c r="EYD11" s="47"/>
      <c r="EYE11" s="47"/>
      <c r="EYF11" s="47"/>
      <c r="EYG11" s="47"/>
      <c r="EYH11" s="47"/>
      <c r="EYI11" s="47"/>
      <c r="EYJ11" s="47"/>
      <c r="EYK11" s="47"/>
      <c r="EYL11" s="47"/>
      <c r="EYM11" s="47"/>
      <c r="EYN11" s="47"/>
      <c r="EYO11" s="47"/>
      <c r="EYP11" s="47"/>
      <c r="EYQ11" s="47"/>
      <c r="EYR11" s="47"/>
      <c r="EYS11" s="47"/>
      <c r="EYT11" s="47"/>
      <c r="EYU11" s="47"/>
      <c r="EYV11" s="47"/>
      <c r="EYW11" s="47"/>
      <c r="EYX11" s="47"/>
      <c r="EYY11" s="47"/>
      <c r="EYZ11" s="47"/>
      <c r="EZA11" s="47"/>
      <c r="EZB11" s="47"/>
      <c r="EZC11" s="47"/>
      <c r="EZD11" s="47"/>
      <c r="EZE11" s="47"/>
      <c r="EZF11" s="47"/>
      <c r="EZG11" s="47"/>
      <c r="EZH11" s="47"/>
      <c r="EZI11" s="47"/>
      <c r="EZJ11" s="47"/>
      <c r="EZK11" s="47"/>
      <c r="EZL11" s="47"/>
      <c r="EZM11" s="47"/>
      <c r="EZN11" s="47"/>
      <c r="EZO11" s="47"/>
      <c r="EZP11" s="47"/>
      <c r="EZQ11" s="47"/>
      <c r="EZR11" s="47"/>
      <c r="EZS11" s="47"/>
      <c r="EZT11" s="47"/>
      <c r="EZU11" s="47"/>
      <c r="EZV11" s="47"/>
      <c r="EZW11" s="47"/>
      <c r="EZX11" s="47"/>
      <c r="EZY11" s="47"/>
      <c r="EZZ11" s="47"/>
      <c r="FAA11" s="47"/>
      <c r="FAB11" s="47"/>
      <c r="FAC11" s="47"/>
      <c r="FAD11" s="47"/>
      <c r="FAE11" s="47"/>
      <c r="FAF11" s="47"/>
      <c r="FAG11" s="47"/>
      <c r="FAH11" s="47"/>
      <c r="FAI11" s="47"/>
      <c r="FAJ11" s="47"/>
      <c r="FAK11" s="47"/>
      <c r="FAL11" s="47"/>
      <c r="FAM11" s="47"/>
      <c r="FAN11" s="47"/>
      <c r="FAO11" s="47"/>
      <c r="FAP11" s="47"/>
      <c r="FAQ11" s="47"/>
      <c r="FAR11" s="47"/>
      <c r="FAS11" s="47"/>
      <c r="FAT11" s="47"/>
      <c r="FAU11" s="47"/>
      <c r="FAV11" s="47"/>
      <c r="FAW11" s="47"/>
      <c r="FAX11" s="47"/>
      <c r="FAY11" s="47"/>
      <c r="FAZ11" s="47"/>
      <c r="FBA11" s="47"/>
      <c r="FBB11" s="47"/>
      <c r="FBC11" s="47"/>
      <c r="FBD11" s="47"/>
      <c r="FBE11" s="47"/>
      <c r="FBF11" s="47"/>
      <c r="FBG11" s="47"/>
      <c r="FBH11" s="47"/>
      <c r="FBI11" s="47"/>
      <c r="FBJ11" s="47"/>
      <c r="FBK11" s="47"/>
      <c r="FBL11" s="47"/>
      <c r="FBM11" s="47"/>
      <c r="FBN11" s="47"/>
      <c r="FBO11" s="47"/>
      <c r="FBP11" s="47"/>
      <c r="FBQ11" s="47"/>
      <c r="FBR11" s="47"/>
      <c r="FBS11" s="47"/>
      <c r="FBT11" s="47"/>
      <c r="FBU11" s="47"/>
      <c r="FBV11" s="47"/>
      <c r="FBW11" s="47"/>
      <c r="FBX11" s="47"/>
      <c r="FBY11" s="47"/>
      <c r="FBZ11" s="47"/>
      <c r="FCA11" s="47"/>
      <c r="FCB11" s="47"/>
      <c r="FCC11" s="47"/>
      <c r="FCD11" s="47"/>
      <c r="FCE11" s="47"/>
      <c r="FCF11" s="47"/>
      <c r="FCG11" s="47"/>
      <c r="FCH11" s="47"/>
      <c r="FCI11" s="47"/>
      <c r="FCJ11" s="47"/>
      <c r="FCK11" s="47"/>
      <c r="FCL11" s="47"/>
      <c r="FCM11" s="47"/>
      <c r="FCN11" s="47"/>
      <c r="FCO11" s="47"/>
      <c r="FCP11" s="47"/>
      <c r="FCQ11" s="47"/>
      <c r="FCR11" s="47"/>
      <c r="FCS11" s="47"/>
      <c r="FCT11" s="47"/>
      <c r="FCU11" s="47"/>
      <c r="FCV11" s="47"/>
      <c r="FCW11" s="47"/>
      <c r="FCX11" s="47"/>
      <c r="FCY11" s="47"/>
      <c r="FCZ11" s="47"/>
      <c r="FDA11" s="47"/>
      <c r="FDB11" s="47"/>
      <c r="FDC11" s="47"/>
      <c r="FDD11" s="47"/>
      <c r="FDE11" s="47"/>
      <c r="FDF11" s="47"/>
      <c r="FDG11" s="47"/>
      <c r="FDH11" s="47"/>
      <c r="FDI11" s="47"/>
      <c r="FDJ11" s="47"/>
      <c r="FDK11" s="47"/>
      <c r="FDL11" s="47"/>
      <c r="FDM11" s="47"/>
      <c r="FDN11" s="47"/>
      <c r="FDO11" s="47"/>
      <c r="FDP11" s="47"/>
      <c r="FDQ11" s="47"/>
      <c r="FDR11" s="47"/>
      <c r="FDS11" s="47"/>
      <c r="FDT11" s="47"/>
      <c r="FDU11" s="47"/>
      <c r="FDV11" s="47"/>
      <c r="FDW11" s="47"/>
      <c r="FDX11" s="47"/>
      <c r="FDY11" s="47"/>
      <c r="FDZ11" s="47"/>
      <c r="FEA11" s="47"/>
      <c r="FEB11" s="47"/>
      <c r="FEC11" s="47"/>
      <c r="FED11" s="47"/>
      <c r="FEE11" s="47"/>
      <c r="FEF11" s="47"/>
      <c r="FEG11" s="47"/>
      <c r="FEH11" s="47"/>
      <c r="FEI11" s="47"/>
      <c r="FEJ11" s="47"/>
      <c r="FEK11" s="47"/>
      <c r="FEL11" s="47"/>
      <c r="FEM11" s="47"/>
      <c r="FEN11" s="47"/>
      <c r="FEO11" s="47"/>
      <c r="FEP11" s="47"/>
      <c r="FEQ11" s="47"/>
      <c r="FER11" s="47"/>
      <c r="FES11" s="47"/>
      <c r="FET11" s="47"/>
      <c r="FEU11" s="47"/>
      <c r="FEV11" s="47"/>
      <c r="FEW11" s="47"/>
      <c r="FEX11" s="47"/>
      <c r="FEY11" s="47"/>
      <c r="FEZ11" s="47"/>
      <c r="FFA11" s="47"/>
      <c r="FFB11" s="47"/>
      <c r="FFC11" s="47"/>
      <c r="FFD11" s="47"/>
      <c r="FFE11" s="47"/>
      <c r="FFF11" s="47"/>
      <c r="FFG11" s="47"/>
      <c r="FFH11" s="47"/>
      <c r="FFI11" s="47"/>
      <c r="FFJ11" s="47"/>
      <c r="FFK11" s="47"/>
      <c r="FFL11" s="47"/>
      <c r="FFM11" s="47"/>
      <c r="FFN11" s="47"/>
      <c r="FFO11" s="47"/>
      <c r="FFP11" s="47"/>
      <c r="FFQ11" s="47"/>
      <c r="FFR11" s="47"/>
      <c r="FFS11" s="47"/>
      <c r="FFT11" s="47"/>
      <c r="FFU11" s="47"/>
      <c r="FFV11" s="47"/>
      <c r="FFW11" s="47"/>
      <c r="FFX11" s="47"/>
      <c r="FFY11" s="47"/>
      <c r="FFZ11" s="47"/>
      <c r="FGA11" s="47"/>
      <c r="FGB11" s="47"/>
      <c r="FGC11" s="47"/>
      <c r="FGD11" s="47"/>
      <c r="FGE11" s="47"/>
      <c r="FGF11" s="47"/>
      <c r="FGG11" s="47"/>
      <c r="FGH11" s="47"/>
      <c r="FGI11" s="47"/>
      <c r="FGJ11" s="47"/>
      <c r="FGK11" s="47"/>
      <c r="FGL11" s="47"/>
      <c r="FGM11" s="47"/>
      <c r="FGN11" s="47"/>
      <c r="FGO11" s="47"/>
      <c r="FGP11" s="47"/>
      <c r="FGQ11" s="47"/>
      <c r="FGR11" s="47"/>
      <c r="FGS11" s="47"/>
      <c r="FGT11" s="47"/>
      <c r="FGU11" s="47"/>
      <c r="FGV11" s="47"/>
      <c r="FGW11" s="47"/>
      <c r="FGX11" s="47"/>
      <c r="FGY11" s="47"/>
      <c r="FGZ11" s="47"/>
      <c r="FHA11" s="47"/>
      <c r="FHB11" s="47"/>
      <c r="FHC11" s="47"/>
      <c r="FHD11" s="47"/>
      <c r="FHE11" s="47"/>
      <c r="FHF11" s="47"/>
      <c r="FHG11" s="47"/>
      <c r="FHH11" s="47"/>
      <c r="FHI11" s="47"/>
      <c r="FHJ11" s="47"/>
      <c r="FHK11" s="47"/>
      <c r="FHL11" s="47"/>
      <c r="FHM11" s="47"/>
      <c r="FHN11" s="47"/>
      <c r="FHO11" s="47"/>
      <c r="FHP11" s="47"/>
      <c r="FHQ11" s="47"/>
      <c r="FHR11" s="47"/>
      <c r="FHS11" s="47"/>
      <c r="FHT11" s="47"/>
      <c r="FHU11" s="47"/>
      <c r="FHV11" s="47"/>
      <c r="FHW11" s="47"/>
      <c r="FHX11" s="47"/>
      <c r="FHY11" s="47"/>
      <c r="FHZ11" s="47"/>
      <c r="FIA11" s="47"/>
      <c r="FIB11" s="47"/>
      <c r="FIC11" s="47"/>
      <c r="FID11" s="47"/>
      <c r="FIE11" s="47"/>
      <c r="FIF11" s="47"/>
      <c r="FIG11" s="47"/>
      <c r="FIH11" s="47"/>
      <c r="FII11" s="47"/>
      <c r="FIJ11" s="47"/>
      <c r="FIK11" s="47"/>
      <c r="FIL11" s="47"/>
      <c r="FIM11" s="47"/>
      <c r="FIN11" s="47"/>
      <c r="FIO11" s="47"/>
      <c r="FIP11" s="47"/>
      <c r="FIQ11" s="47"/>
      <c r="FIR11" s="47"/>
      <c r="FIS11" s="47"/>
      <c r="FIT11" s="47"/>
      <c r="FIU11" s="47"/>
      <c r="FIV11" s="47"/>
      <c r="FIW11" s="47"/>
      <c r="FIX11" s="47"/>
      <c r="FIY11" s="47"/>
      <c r="FIZ11" s="47"/>
      <c r="FJA11" s="47"/>
      <c r="FJB11" s="47"/>
      <c r="FJC11" s="47"/>
      <c r="FJD11" s="47"/>
      <c r="FJE11" s="47"/>
      <c r="FJF11" s="47"/>
      <c r="FJG11" s="47"/>
      <c r="FJH11" s="47"/>
      <c r="FJI11" s="47"/>
      <c r="FJJ11" s="47"/>
      <c r="FJK11" s="47"/>
      <c r="FJL11" s="47"/>
      <c r="FJM11" s="47"/>
      <c r="FJN11" s="47"/>
      <c r="FJO11" s="47"/>
      <c r="FJP11" s="47"/>
      <c r="FJQ11" s="47"/>
      <c r="FJR11" s="47"/>
      <c r="FJS11" s="47"/>
      <c r="FJT11" s="47"/>
      <c r="FJU11" s="47"/>
      <c r="FJV11" s="47"/>
      <c r="FJW11" s="47"/>
      <c r="FJX11" s="47"/>
      <c r="FJY11" s="47"/>
      <c r="FJZ11" s="47"/>
      <c r="FKA11" s="47"/>
      <c r="FKB11" s="47"/>
      <c r="FKC11" s="47"/>
      <c r="FKD11" s="47"/>
      <c r="FKE11" s="47"/>
      <c r="FKF11" s="47"/>
      <c r="FKG11" s="47"/>
      <c r="FKH11" s="47"/>
      <c r="FKI11" s="47"/>
      <c r="FKJ11" s="47"/>
      <c r="FKK11" s="47"/>
      <c r="FKL11" s="47"/>
      <c r="FKM11" s="47"/>
      <c r="FKN11" s="47"/>
      <c r="FKO11" s="47"/>
      <c r="FKP11" s="47"/>
      <c r="FKQ11" s="47"/>
      <c r="FKR11" s="47"/>
      <c r="FKS11" s="47"/>
      <c r="FKT11" s="47"/>
      <c r="FKU11" s="47"/>
      <c r="FKV11" s="47"/>
      <c r="FKW11" s="47"/>
      <c r="FKX11" s="47"/>
      <c r="FKY11" s="47"/>
      <c r="FKZ11" s="47"/>
      <c r="FLA11" s="47"/>
      <c r="FLB11" s="47"/>
      <c r="FLC11" s="47"/>
      <c r="FLD11" s="47"/>
      <c r="FLE11" s="47"/>
      <c r="FLF11" s="47"/>
      <c r="FLG11" s="47"/>
      <c r="FLH11" s="47"/>
      <c r="FLI11" s="47"/>
      <c r="FLJ11" s="47"/>
      <c r="FLK11" s="47"/>
      <c r="FLL11" s="47"/>
      <c r="FLM11" s="47"/>
      <c r="FLN11" s="47"/>
      <c r="FLO11" s="47"/>
      <c r="FLP11" s="47"/>
      <c r="FLQ11" s="47"/>
      <c r="FLR11" s="47"/>
      <c r="FLS11" s="47"/>
      <c r="FLT11" s="47"/>
      <c r="FLU11" s="47"/>
      <c r="FLV11" s="47"/>
      <c r="FLW11" s="47"/>
      <c r="FLX11" s="47"/>
      <c r="FLY11" s="47"/>
      <c r="FLZ11" s="47"/>
      <c r="FMA11" s="47"/>
      <c r="FMB11" s="47"/>
      <c r="FMC11" s="47"/>
      <c r="FMD11" s="47"/>
      <c r="FME11" s="47"/>
      <c r="FMF11" s="47"/>
      <c r="FMG11" s="47"/>
      <c r="FMH11" s="47"/>
      <c r="FMI11" s="47"/>
      <c r="FMJ11" s="47"/>
      <c r="FMK11" s="47"/>
      <c r="FML11" s="47"/>
      <c r="FMM11" s="47"/>
      <c r="FMN11" s="47"/>
      <c r="FMO11" s="47"/>
      <c r="FMP11" s="47"/>
      <c r="FMQ11" s="47"/>
      <c r="FMR11" s="47"/>
      <c r="FMS11" s="47"/>
      <c r="FMT11" s="47"/>
      <c r="FMU11" s="47"/>
      <c r="FMV11" s="47"/>
      <c r="FMW11" s="47"/>
      <c r="FMX11" s="47"/>
      <c r="FMY11" s="47"/>
      <c r="FMZ11" s="47"/>
      <c r="FNA11" s="47"/>
      <c r="FNB11" s="47"/>
      <c r="FNC11" s="47"/>
      <c r="FND11" s="47"/>
      <c r="FNE11" s="47"/>
      <c r="FNF11" s="47"/>
      <c r="FNG11" s="47"/>
      <c r="FNH11" s="47"/>
      <c r="FNI11" s="47"/>
      <c r="FNJ11" s="47"/>
      <c r="FNK11" s="47"/>
      <c r="FNL11" s="47"/>
      <c r="FNM11" s="47"/>
      <c r="FNN11" s="47"/>
      <c r="FNO11" s="47"/>
      <c r="FNP11" s="47"/>
      <c r="FNQ11" s="47"/>
      <c r="FNR11" s="47"/>
      <c r="FNS11" s="47"/>
      <c r="FNT11" s="47"/>
      <c r="FNU11" s="47"/>
      <c r="FNV11" s="47"/>
      <c r="FNW11" s="47"/>
      <c r="FNX11" s="47"/>
      <c r="FNY11" s="47"/>
      <c r="FNZ11" s="47"/>
      <c r="FOA11" s="47"/>
      <c r="FOB11" s="47"/>
      <c r="FOC11" s="47"/>
      <c r="FOD11" s="47"/>
      <c r="FOE11" s="47"/>
      <c r="FOF11" s="47"/>
      <c r="FOG11" s="47"/>
      <c r="FOH11" s="47"/>
      <c r="FOI11" s="47"/>
      <c r="FOJ11" s="47"/>
      <c r="FOK11" s="47"/>
      <c r="FOL11" s="47"/>
      <c r="FOM11" s="47"/>
      <c r="FON11" s="47"/>
      <c r="FOO11" s="47"/>
      <c r="FOP11" s="47"/>
      <c r="FOQ11" s="47"/>
      <c r="FOR11" s="47"/>
      <c r="FOS11" s="47"/>
      <c r="FOT11" s="47"/>
      <c r="FOU11" s="47"/>
      <c r="FOV11" s="47"/>
      <c r="FOW11" s="47"/>
      <c r="FOX11" s="47"/>
      <c r="FOY11" s="47"/>
      <c r="FOZ11" s="47"/>
      <c r="FPA11" s="47"/>
      <c r="FPB11" s="47"/>
      <c r="FPC11" s="47"/>
      <c r="FPD11" s="47"/>
      <c r="FPE11" s="47"/>
      <c r="FPF11" s="47"/>
      <c r="FPG11" s="47"/>
      <c r="FPH11" s="47"/>
      <c r="FPI11" s="47"/>
      <c r="FPJ11" s="47"/>
      <c r="FPK11" s="47"/>
      <c r="FPL11" s="47"/>
      <c r="FPM11" s="47"/>
      <c r="FPN11" s="47"/>
      <c r="FPO11" s="47"/>
      <c r="FPP11" s="47"/>
      <c r="FPQ11" s="47"/>
      <c r="FPR11" s="47"/>
      <c r="FPS11" s="47"/>
      <c r="FPT11" s="47"/>
      <c r="FPU11" s="47"/>
      <c r="FPV11" s="47"/>
      <c r="FPW11" s="47"/>
      <c r="FPX11" s="47"/>
      <c r="FPY11" s="47"/>
      <c r="FPZ11" s="47"/>
      <c r="FQA11" s="47"/>
      <c r="FQB11" s="47"/>
      <c r="FQC11" s="47"/>
      <c r="FQD11" s="47"/>
      <c r="FQE11" s="47"/>
      <c r="FQF11" s="47"/>
      <c r="FQG11" s="47"/>
      <c r="FQH11" s="47"/>
      <c r="FQI11" s="47"/>
      <c r="FQJ11" s="47"/>
      <c r="FQK11" s="47"/>
      <c r="FQL11" s="47"/>
      <c r="FQM11" s="47"/>
      <c r="FQN11" s="47"/>
      <c r="FQO11" s="47"/>
      <c r="FQP11" s="47"/>
      <c r="FQQ11" s="47"/>
      <c r="FQR11" s="47"/>
      <c r="FQS11" s="47"/>
      <c r="FQT11" s="47"/>
      <c r="FQU11" s="47"/>
      <c r="FQV11" s="47"/>
      <c r="FQW11" s="47"/>
      <c r="FQX11" s="47"/>
      <c r="FQY11" s="47"/>
      <c r="FQZ11" s="47"/>
      <c r="FRA11" s="47"/>
      <c r="FRB11" s="47"/>
      <c r="FRC11" s="47"/>
      <c r="FRD11" s="47"/>
      <c r="FRE11" s="47"/>
      <c r="FRF11" s="47"/>
      <c r="FRG11" s="47"/>
      <c r="FRH11" s="47"/>
      <c r="FRI11" s="47"/>
      <c r="FRJ11" s="47"/>
      <c r="FRK11" s="47"/>
      <c r="FRL11" s="47"/>
      <c r="FRM11" s="47"/>
      <c r="FRN11" s="47"/>
      <c r="FRO11" s="47"/>
      <c r="FRP11" s="47"/>
      <c r="FRQ11" s="47"/>
      <c r="FRR11" s="47"/>
      <c r="FRS11" s="47"/>
      <c r="FRT11" s="47"/>
      <c r="FRU11" s="47"/>
      <c r="FRV11" s="47"/>
      <c r="FRW11" s="47"/>
      <c r="FRX11" s="47"/>
      <c r="FRY11" s="47"/>
      <c r="FRZ11" s="47"/>
      <c r="FSA11" s="47"/>
      <c r="FSB11" s="47"/>
      <c r="FSC11" s="47"/>
      <c r="FSD11" s="47"/>
      <c r="FSE11" s="47"/>
      <c r="FSF11" s="47"/>
      <c r="FSG11" s="47"/>
      <c r="FSH11" s="47"/>
      <c r="FSI11" s="47"/>
      <c r="FSJ11" s="47"/>
      <c r="FSK11" s="47"/>
      <c r="FSL11" s="47"/>
      <c r="FSM11" s="47"/>
      <c r="FSN11" s="47"/>
      <c r="FSO11" s="47"/>
      <c r="FSP11" s="47"/>
      <c r="FSQ11" s="47"/>
      <c r="FSR11" s="47"/>
      <c r="FSS11" s="47"/>
      <c r="FST11" s="47"/>
      <c r="FSU11" s="47"/>
      <c r="FSV11" s="47"/>
      <c r="FSW11" s="47"/>
      <c r="FSX11" s="47"/>
      <c r="FSY11" s="47"/>
      <c r="FSZ11" s="47"/>
      <c r="FTA11" s="47"/>
      <c r="FTB11" s="47"/>
      <c r="FTC11" s="47"/>
      <c r="FTD11" s="47"/>
      <c r="FTE11" s="47"/>
      <c r="FTF11" s="47"/>
      <c r="FTG11" s="47"/>
      <c r="FTH11" s="47"/>
      <c r="FTI11" s="47"/>
      <c r="FTJ11" s="47"/>
      <c r="FTK11" s="47"/>
      <c r="FTL11" s="47"/>
      <c r="FTM11" s="47"/>
      <c r="FTN11" s="47"/>
      <c r="FTO11" s="47"/>
      <c r="FTP11" s="47"/>
      <c r="FTQ11" s="47"/>
      <c r="FTR11" s="47"/>
      <c r="FTS11" s="47"/>
      <c r="FTT11" s="47"/>
      <c r="FTU11" s="47"/>
      <c r="FTV11" s="47"/>
      <c r="FTW11" s="47"/>
      <c r="FTX11" s="47"/>
      <c r="FTY11" s="47"/>
      <c r="FTZ11" s="47"/>
      <c r="FUA11" s="47"/>
      <c r="FUB11" s="47"/>
      <c r="FUC11" s="47"/>
      <c r="FUD11" s="47"/>
      <c r="FUE11" s="47"/>
      <c r="FUF11" s="47"/>
      <c r="FUG11" s="47"/>
      <c r="FUH11" s="47"/>
      <c r="FUI11" s="47"/>
      <c r="FUJ11" s="47"/>
      <c r="FUK11" s="47"/>
      <c r="FUL11" s="47"/>
      <c r="FUM11" s="47"/>
      <c r="FUN11" s="47"/>
      <c r="FUO11" s="47"/>
      <c r="FUP11" s="47"/>
      <c r="FUQ11" s="47"/>
      <c r="FUR11" s="47"/>
      <c r="FUS11" s="47"/>
      <c r="FUT11" s="47"/>
      <c r="FUU11" s="47"/>
      <c r="FUV11" s="47"/>
      <c r="FUW11" s="47"/>
      <c r="FUX11" s="47"/>
      <c r="FUY11" s="47"/>
      <c r="FUZ11" s="47"/>
      <c r="FVA11" s="47"/>
      <c r="FVB11" s="47"/>
      <c r="FVC11" s="47"/>
      <c r="FVD11" s="47"/>
      <c r="FVE11" s="47"/>
      <c r="FVF11" s="47"/>
      <c r="FVG11" s="47"/>
      <c r="FVH11" s="47"/>
      <c r="FVI11" s="47"/>
      <c r="FVJ11" s="47"/>
      <c r="FVK11" s="47"/>
      <c r="FVL11" s="47"/>
      <c r="FVM11" s="47"/>
      <c r="FVN11" s="47"/>
      <c r="FVO11" s="47"/>
      <c r="FVP11" s="47"/>
      <c r="FVQ11" s="47"/>
      <c r="FVR11" s="47"/>
      <c r="FVS11" s="47"/>
      <c r="FVT11" s="47"/>
      <c r="FVU11" s="47"/>
      <c r="FVV11" s="47"/>
      <c r="FVW11" s="47"/>
      <c r="FVX11" s="47"/>
      <c r="FVY11" s="47"/>
      <c r="FVZ11" s="47"/>
      <c r="FWA11" s="47"/>
      <c r="FWB11" s="47"/>
      <c r="FWC11" s="47"/>
      <c r="FWD11" s="47"/>
      <c r="FWE11" s="47"/>
      <c r="FWF11" s="47"/>
      <c r="FWG11" s="47"/>
      <c r="FWH11" s="47"/>
      <c r="FWI11" s="47"/>
      <c r="FWJ11" s="47"/>
      <c r="FWK11" s="47"/>
      <c r="FWL11" s="47"/>
      <c r="FWM11" s="47"/>
      <c r="FWN11" s="47"/>
      <c r="FWO11" s="47"/>
      <c r="FWP11" s="47"/>
      <c r="FWQ11" s="47"/>
      <c r="FWR11" s="47"/>
      <c r="FWS11" s="47"/>
      <c r="FWT11" s="47"/>
      <c r="FWU11" s="47"/>
      <c r="FWV11" s="47"/>
      <c r="FWW11" s="47"/>
      <c r="FWX11" s="47"/>
      <c r="FWY11" s="47"/>
      <c r="FWZ11" s="47"/>
      <c r="FXA11" s="47"/>
      <c r="FXB11" s="47"/>
      <c r="FXC11" s="47"/>
      <c r="FXD11" s="47"/>
      <c r="FXE11" s="47"/>
      <c r="FXF11" s="47"/>
      <c r="FXG11" s="47"/>
      <c r="FXH11" s="47"/>
      <c r="FXI11" s="47"/>
      <c r="FXJ11" s="47"/>
      <c r="FXK11" s="47"/>
      <c r="FXL11" s="47"/>
      <c r="FXM11" s="47"/>
      <c r="FXN11" s="47"/>
      <c r="FXO11" s="47"/>
      <c r="FXP11" s="47"/>
      <c r="FXQ11" s="47"/>
      <c r="FXR11" s="47"/>
      <c r="FXS11" s="47"/>
      <c r="FXT11" s="47"/>
      <c r="FXU11" s="47"/>
      <c r="FXV11" s="47"/>
      <c r="FXW11" s="47"/>
      <c r="FXX11" s="47"/>
      <c r="FXY11" s="47"/>
      <c r="FXZ11" s="47"/>
      <c r="FYA11" s="47"/>
      <c r="FYB11" s="47"/>
      <c r="FYC11" s="47"/>
      <c r="FYD11" s="47"/>
      <c r="FYE11" s="47"/>
      <c r="FYF11" s="47"/>
      <c r="FYG11" s="47"/>
      <c r="FYH11" s="47"/>
      <c r="FYI11" s="47"/>
      <c r="FYJ11" s="47"/>
      <c r="FYK11" s="47"/>
      <c r="FYL11" s="47"/>
      <c r="FYM11" s="47"/>
      <c r="FYN11" s="47"/>
      <c r="FYO11" s="47"/>
      <c r="FYP11" s="47"/>
      <c r="FYQ11" s="47"/>
      <c r="FYR11" s="47"/>
      <c r="FYS11" s="47"/>
      <c r="FYT11" s="47"/>
      <c r="FYU11" s="47"/>
      <c r="FYV11" s="47"/>
      <c r="FYW11" s="47"/>
      <c r="FYX11" s="47"/>
      <c r="FYY11" s="47"/>
      <c r="FYZ11" s="47"/>
      <c r="FZA11" s="47"/>
      <c r="FZB11" s="47"/>
      <c r="FZC11" s="47"/>
      <c r="FZD11" s="47"/>
      <c r="FZE11" s="47"/>
      <c r="FZF11" s="47"/>
      <c r="FZG11" s="47"/>
      <c r="FZH11" s="47"/>
      <c r="FZI11" s="47"/>
      <c r="FZJ11" s="47"/>
      <c r="FZK11" s="47"/>
      <c r="FZL11" s="47"/>
      <c r="FZM11" s="47"/>
      <c r="FZN11" s="47"/>
      <c r="FZO11" s="47"/>
      <c r="FZP11" s="47"/>
      <c r="FZQ11" s="47"/>
      <c r="FZR11" s="47"/>
      <c r="FZS11" s="47"/>
      <c r="FZT11" s="47"/>
      <c r="FZU11" s="47"/>
      <c r="FZV11" s="47"/>
      <c r="FZW11" s="47"/>
      <c r="FZX11" s="47"/>
      <c r="FZY11" s="47"/>
      <c r="FZZ11" s="47"/>
      <c r="GAA11" s="47"/>
      <c r="GAB11" s="47"/>
      <c r="GAC11" s="47"/>
      <c r="GAD11" s="47"/>
      <c r="GAE11" s="47"/>
      <c r="GAF11" s="47"/>
      <c r="GAG11" s="47"/>
      <c r="GAH11" s="47"/>
      <c r="GAI11" s="47"/>
      <c r="GAJ11" s="47"/>
      <c r="GAK11" s="47"/>
      <c r="GAL11" s="47"/>
      <c r="GAM11" s="47"/>
      <c r="GAN11" s="47"/>
      <c r="GAO11" s="47"/>
      <c r="GAP11" s="47"/>
      <c r="GAQ11" s="47"/>
      <c r="GAR11" s="47"/>
      <c r="GAS11" s="47"/>
      <c r="GAT11" s="47"/>
      <c r="GAU11" s="47"/>
      <c r="GAV11" s="47"/>
      <c r="GAW11" s="47"/>
      <c r="GAX11" s="47"/>
      <c r="GAY11" s="47"/>
      <c r="GAZ11" s="47"/>
      <c r="GBA11" s="47"/>
      <c r="GBB11" s="47"/>
      <c r="GBC11" s="47"/>
      <c r="GBD11" s="47"/>
      <c r="GBE11" s="47"/>
      <c r="GBF11" s="47"/>
      <c r="GBG11" s="47"/>
      <c r="GBH11" s="47"/>
      <c r="GBI11" s="47"/>
      <c r="GBJ11" s="47"/>
      <c r="GBK11" s="47"/>
      <c r="GBL11" s="47"/>
      <c r="GBM11" s="47"/>
      <c r="GBN11" s="47"/>
      <c r="GBO11" s="47"/>
      <c r="GBP11" s="47"/>
      <c r="GBQ11" s="47"/>
      <c r="GBR11" s="47"/>
      <c r="GBS11" s="47"/>
      <c r="GBT11" s="47"/>
      <c r="GBU11" s="47"/>
      <c r="GBV11" s="47"/>
      <c r="GBW11" s="47"/>
      <c r="GBX11" s="47"/>
      <c r="GBY11" s="47"/>
      <c r="GBZ11" s="47"/>
      <c r="GCA11" s="47"/>
      <c r="GCB11" s="47"/>
      <c r="GCC11" s="47"/>
      <c r="GCD11" s="47"/>
      <c r="GCE11" s="47"/>
      <c r="GCF11" s="47"/>
      <c r="GCG11" s="47"/>
      <c r="GCH11" s="47"/>
      <c r="GCI11" s="47"/>
      <c r="GCJ11" s="47"/>
      <c r="GCK11" s="47"/>
      <c r="GCL11" s="47"/>
      <c r="GCM11" s="47"/>
      <c r="GCN11" s="47"/>
      <c r="GCO11" s="47"/>
      <c r="GCP11" s="47"/>
      <c r="GCQ11" s="47"/>
      <c r="GCR11" s="47"/>
      <c r="GCS11" s="47"/>
      <c r="GCT11" s="47"/>
      <c r="GCU11" s="47"/>
      <c r="GCV11" s="47"/>
      <c r="GCW11" s="47"/>
      <c r="GCX11" s="47"/>
      <c r="GCY11" s="47"/>
      <c r="GCZ11" s="47"/>
      <c r="GDA11" s="47"/>
      <c r="GDB11" s="47"/>
      <c r="GDC11" s="47"/>
      <c r="GDD11" s="47"/>
      <c r="GDE11" s="47"/>
      <c r="GDF11" s="47"/>
      <c r="GDG11" s="47"/>
      <c r="GDH11" s="47"/>
      <c r="GDI11" s="47"/>
      <c r="GDJ11" s="47"/>
      <c r="GDK11" s="47"/>
      <c r="GDL11" s="47"/>
      <c r="GDM11" s="47"/>
      <c r="GDN11" s="47"/>
      <c r="GDO11" s="47"/>
      <c r="GDP11" s="47"/>
      <c r="GDQ11" s="47"/>
      <c r="GDR11" s="47"/>
      <c r="GDS11" s="47"/>
      <c r="GDT11" s="47"/>
      <c r="GDU11" s="47"/>
      <c r="GDV11" s="47"/>
      <c r="GDW11" s="47"/>
      <c r="GDX11" s="47"/>
      <c r="GDY11" s="47"/>
      <c r="GDZ11" s="47"/>
      <c r="GEA11" s="47"/>
      <c r="GEB11" s="47"/>
      <c r="GEC11" s="47"/>
      <c r="GED11" s="47"/>
      <c r="GEE11" s="47"/>
      <c r="GEF11" s="47"/>
      <c r="GEG11" s="47"/>
      <c r="GEH11" s="47"/>
      <c r="GEI11" s="47"/>
      <c r="GEJ11" s="47"/>
      <c r="GEK11" s="47"/>
      <c r="GEL11" s="47"/>
      <c r="GEM11" s="47"/>
      <c r="GEN11" s="47"/>
      <c r="GEO11" s="47"/>
      <c r="GEP11" s="47"/>
      <c r="GEQ11" s="47"/>
      <c r="GER11" s="47"/>
      <c r="GES11" s="47"/>
      <c r="GET11" s="47"/>
      <c r="GEU11" s="47"/>
      <c r="GEV11" s="47"/>
      <c r="GEW11" s="47"/>
      <c r="GEX11" s="47"/>
      <c r="GEY11" s="47"/>
      <c r="GEZ11" s="47"/>
      <c r="GFA11" s="47"/>
      <c r="GFB11" s="47"/>
      <c r="GFC11" s="47"/>
      <c r="GFD11" s="47"/>
      <c r="GFE11" s="47"/>
      <c r="GFF11" s="47"/>
      <c r="GFG11" s="47"/>
      <c r="GFH11" s="47"/>
      <c r="GFI11" s="47"/>
      <c r="GFJ11" s="47"/>
      <c r="GFK11" s="47"/>
      <c r="GFL11" s="47"/>
      <c r="GFM11" s="47"/>
      <c r="GFN11" s="47"/>
      <c r="GFO11" s="47"/>
      <c r="GFP11" s="47"/>
      <c r="GFQ11" s="47"/>
      <c r="GFR11" s="47"/>
      <c r="GFS11" s="47"/>
      <c r="GFT11" s="47"/>
      <c r="GFU11" s="47"/>
      <c r="GFV11" s="47"/>
      <c r="GFW11" s="47"/>
      <c r="GFX11" s="47"/>
      <c r="GFY11" s="47"/>
      <c r="GFZ11" s="47"/>
      <c r="GGA11" s="47"/>
      <c r="GGB11" s="47"/>
      <c r="GGC11" s="47"/>
      <c r="GGD11" s="47"/>
      <c r="GGE11" s="47"/>
      <c r="GGF11" s="47"/>
      <c r="GGG11" s="47"/>
      <c r="GGH11" s="47"/>
      <c r="GGI11" s="47"/>
      <c r="GGJ11" s="47"/>
      <c r="GGK11" s="47"/>
      <c r="GGL11" s="47"/>
      <c r="GGM11" s="47"/>
      <c r="GGN11" s="47"/>
      <c r="GGO11" s="47"/>
      <c r="GGP11" s="47"/>
      <c r="GGQ11" s="47"/>
      <c r="GGR11" s="47"/>
      <c r="GGS11" s="47"/>
      <c r="GGT11" s="47"/>
      <c r="GGU11" s="47"/>
      <c r="GGV11" s="47"/>
      <c r="GGW11" s="47"/>
      <c r="GGX11" s="47"/>
      <c r="GGY11" s="47"/>
      <c r="GGZ11" s="47"/>
      <c r="GHA11" s="47"/>
      <c r="GHB11" s="47"/>
      <c r="GHC11" s="47"/>
      <c r="GHD11" s="47"/>
      <c r="GHE11" s="47"/>
      <c r="GHF11" s="47"/>
      <c r="GHG11" s="47"/>
      <c r="GHH11" s="47"/>
      <c r="GHI11" s="47"/>
      <c r="GHJ11" s="47"/>
      <c r="GHK11" s="47"/>
      <c r="GHL11" s="47"/>
      <c r="GHM11" s="47"/>
      <c r="GHN11" s="47"/>
      <c r="GHO11" s="47"/>
      <c r="GHP11" s="47"/>
      <c r="GHQ11" s="47"/>
      <c r="GHR11" s="47"/>
      <c r="GHS11" s="47"/>
      <c r="GHT11" s="47"/>
      <c r="GHU11" s="47"/>
      <c r="GHV11" s="47"/>
      <c r="GHW11" s="47"/>
      <c r="GHX11" s="47"/>
      <c r="GHY11" s="47"/>
      <c r="GHZ11" s="47"/>
      <c r="GIA11" s="47"/>
      <c r="GIB11" s="47"/>
      <c r="GIC11" s="47"/>
      <c r="GID11" s="47"/>
      <c r="GIE11" s="47"/>
      <c r="GIF11" s="47"/>
      <c r="GIG11" s="47"/>
      <c r="GIH11" s="47"/>
      <c r="GII11" s="47"/>
      <c r="GIJ11" s="47"/>
      <c r="GIK11" s="47"/>
      <c r="GIL11" s="47"/>
      <c r="GIM11" s="47"/>
      <c r="GIN11" s="47"/>
      <c r="GIO11" s="47"/>
      <c r="GIP11" s="47"/>
      <c r="GIQ11" s="47"/>
      <c r="GIR11" s="47"/>
      <c r="GIS11" s="47"/>
      <c r="GIT11" s="47"/>
      <c r="GIU11" s="47"/>
      <c r="GIV11" s="47"/>
      <c r="GIW11" s="47"/>
      <c r="GIX11" s="47"/>
      <c r="GIY11" s="47"/>
      <c r="GIZ11" s="47"/>
      <c r="GJA11" s="47"/>
      <c r="GJB11" s="47"/>
      <c r="GJC11" s="47"/>
      <c r="GJD11" s="47"/>
      <c r="GJE11" s="47"/>
      <c r="GJF11" s="47"/>
      <c r="GJG11" s="47"/>
      <c r="GJH11" s="47"/>
      <c r="GJI11" s="47"/>
      <c r="GJJ11" s="47"/>
      <c r="GJK11" s="47"/>
      <c r="GJL11" s="47"/>
      <c r="GJM11" s="47"/>
      <c r="GJN11" s="47"/>
      <c r="GJO11" s="47"/>
      <c r="GJP11" s="47"/>
      <c r="GJQ11" s="47"/>
      <c r="GJR11" s="47"/>
      <c r="GJS11" s="47"/>
      <c r="GJT11" s="47"/>
      <c r="GJU11" s="47"/>
      <c r="GJV11" s="47"/>
      <c r="GJW11" s="47"/>
      <c r="GJX11" s="47"/>
      <c r="GJY11" s="47"/>
      <c r="GJZ11" s="47"/>
      <c r="GKA11" s="47"/>
      <c r="GKB11" s="47"/>
      <c r="GKC11" s="47"/>
      <c r="GKD11" s="47"/>
      <c r="GKE11" s="47"/>
      <c r="GKF11" s="47"/>
      <c r="GKG11" s="47"/>
      <c r="GKH11" s="47"/>
      <c r="GKI11" s="47"/>
      <c r="GKJ11" s="47"/>
      <c r="GKK11" s="47"/>
      <c r="GKL11" s="47"/>
      <c r="GKM11" s="47"/>
      <c r="GKN11" s="47"/>
      <c r="GKO11" s="47"/>
      <c r="GKP11" s="47"/>
      <c r="GKQ11" s="47"/>
      <c r="GKR11" s="47"/>
      <c r="GKS11" s="47"/>
      <c r="GKT11" s="47"/>
      <c r="GKU11" s="47"/>
      <c r="GKV11" s="47"/>
      <c r="GKW11" s="47"/>
      <c r="GKX11" s="47"/>
      <c r="GKY11" s="47"/>
      <c r="GKZ11" s="47"/>
      <c r="GLA11" s="47"/>
      <c r="GLB11" s="47"/>
      <c r="GLC11" s="47"/>
      <c r="GLD11" s="47"/>
      <c r="GLE11" s="47"/>
      <c r="GLF11" s="47"/>
      <c r="GLG11" s="47"/>
      <c r="GLH11" s="47"/>
      <c r="GLI11" s="47"/>
      <c r="GLJ11" s="47"/>
      <c r="GLK11" s="47"/>
      <c r="GLL11" s="47"/>
      <c r="GLM11" s="47"/>
      <c r="GLN11" s="47"/>
      <c r="GLO11" s="47"/>
      <c r="GLP11" s="47"/>
      <c r="GLQ11" s="47"/>
      <c r="GLR11" s="47"/>
      <c r="GLS11" s="47"/>
      <c r="GLT11" s="47"/>
      <c r="GLU11" s="47"/>
      <c r="GLV11" s="47"/>
      <c r="GLW11" s="47"/>
      <c r="GLX11" s="47"/>
      <c r="GLY11" s="47"/>
      <c r="GLZ11" s="47"/>
      <c r="GMA11" s="47"/>
      <c r="GMB11" s="47"/>
      <c r="GMC11" s="47"/>
      <c r="GMD11" s="47"/>
      <c r="GME11" s="47"/>
      <c r="GMF11" s="47"/>
      <c r="GMG11" s="47"/>
      <c r="GMH11" s="47"/>
      <c r="GMI11" s="47"/>
      <c r="GMJ11" s="47"/>
      <c r="GMK11" s="47"/>
      <c r="GML11" s="47"/>
      <c r="GMM11" s="47"/>
      <c r="GMN11" s="47"/>
      <c r="GMO11" s="47"/>
      <c r="GMP11" s="47"/>
      <c r="GMQ11" s="47"/>
      <c r="GMR11" s="47"/>
      <c r="GMS11" s="47"/>
      <c r="GMT11" s="47"/>
      <c r="GMU11" s="47"/>
      <c r="GMV11" s="47"/>
      <c r="GMW11" s="47"/>
      <c r="GMX11" s="47"/>
      <c r="GMY11" s="47"/>
      <c r="GMZ11" s="47"/>
      <c r="GNA11" s="47"/>
      <c r="GNB11" s="47"/>
      <c r="GNC11" s="47"/>
      <c r="GND11" s="47"/>
      <c r="GNE11" s="47"/>
      <c r="GNF11" s="47"/>
      <c r="GNG11" s="47"/>
      <c r="GNH11" s="47"/>
      <c r="GNI11" s="47"/>
      <c r="GNJ11" s="47"/>
      <c r="GNK11" s="47"/>
      <c r="GNL11" s="47"/>
      <c r="GNM11" s="47"/>
      <c r="GNN11" s="47"/>
      <c r="GNO11" s="47"/>
      <c r="GNP11" s="47"/>
      <c r="GNQ11" s="47"/>
      <c r="GNR11" s="47"/>
      <c r="GNS11" s="47"/>
      <c r="GNT11" s="47"/>
      <c r="GNU11" s="47"/>
      <c r="GNV11" s="47"/>
      <c r="GNW11" s="47"/>
      <c r="GNX11" s="47"/>
      <c r="GNY11" s="47"/>
      <c r="GNZ11" s="47"/>
      <c r="GOA11" s="47"/>
      <c r="GOB11" s="47"/>
      <c r="GOC11" s="47"/>
      <c r="GOD11" s="47"/>
      <c r="GOE11" s="47"/>
      <c r="GOF11" s="47"/>
      <c r="GOG11" s="47"/>
      <c r="GOH11" s="47"/>
      <c r="GOI11" s="47"/>
      <c r="GOJ11" s="47"/>
      <c r="GOK11" s="47"/>
      <c r="GOL11" s="47"/>
      <c r="GOM11" s="47"/>
      <c r="GON11" s="47"/>
      <c r="GOO11" s="47"/>
      <c r="GOP11" s="47"/>
      <c r="GOQ11" s="47"/>
      <c r="GOR11" s="47"/>
      <c r="GOS11" s="47"/>
      <c r="GOT11" s="47"/>
      <c r="GOU11" s="47"/>
      <c r="GOV11" s="47"/>
      <c r="GOW11" s="47"/>
      <c r="GOX11" s="47"/>
      <c r="GOY11" s="47"/>
      <c r="GOZ11" s="47"/>
      <c r="GPA11" s="47"/>
      <c r="GPB11" s="47"/>
      <c r="GPC11" s="47"/>
      <c r="GPD11" s="47"/>
      <c r="GPE11" s="47"/>
      <c r="GPF11" s="47"/>
      <c r="GPG11" s="47"/>
      <c r="GPH11" s="47"/>
      <c r="GPI11" s="47"/>
      <c r="GPJ11" s="47"/>
      <c r="GPK11" s="47"/>
      <c r="GPL11" s="47"/>
      <c r="GPM11" s="47"/>
      <c r="GPN11" s="47"/>
      <c r="GPO11" s="47"/>
      <c r="GPP11" s="47"/>
      <c r="GPQ11" s="47"/>
      <c r="GPR11" s="47"/>
      <c r="GPS11" s="47"/>
      <c r="GPT11" s="47"/>
      <c r="GPU11" s="47"/>
      <c r="GPV11" s="47"/>
      <c r="GPW11" s="47"/>
      <c r="GPX11" s="47"/>
      <c r="GPY11" s="47"/>
      <c r="GPZ11" s="47"/>
      <c r="GQA11" s="47"/>
      <c r="GQB11" s="47"/>
      <c r="GQC11" s="47"/>
      <c r="GQD11" s="47"/>
      <c r="GQE11" s="47"/>
      <c r="GQF11" s="47"/>
      <c r="GQG11" s="47"/>
      <c r="GQH11" s="47"/>
      <c r="GQI11" s="47"/>
      <c r="GQJ11" s="47"/>
      <c r="GQK11" s="47"/>
      <c r="GQL11" s="47"/>
      <c r="GQM11" s="47"/>
      <c r="GQN11" s="47"/>
      <c r="GQO11" s="47"/>
      <c r="GQP11" s="47"/>
      <c r="GQQ11" s="47"/>
      <c r="GQR11" s="47"/>
      <c r="GQS11" s="47"/>
      <c r="GQT11" s="47"/>
      <c r="GQU11" s="47"/>
      <c r="GQV11" s="47"/>
      <c r="GQW11" s="47"/>
      <c r="GQX11" s="47"/>
      <c r="GQY11" s="47"/>
      <c r="GQZ11" s="47"/>
      <c r="GRA11" s="47"/>
      <c r="GRB11" s="47"/>
      <c r="GRC11" s="47"/>
      <c r="GRD11" s="47"/>
      <c r="GRE11" s="47"/>
      <c r="GRF11" s="47"/>
      <c r="GRG11" s="47"/>
      <c r="GRH11" s="47"/>
      <c r="GRI11" s="47"/>
      <c r="GRJ11" s="47"/>
      <c r="GRK11" s="47"/>
      <c r="GRL11" s="47"/>
      <c r="GRM11" s="47"/>
      <c r="GRN11" s="47"/>
      <c r="GRO11" s="47"/>
      <c r="GRP11" s="47"/>
      <c r="GRQ11" s="47"/>
      <c r="GRR11" s="47"/>
      <c r="GRS11" s="47"/>
      <c r="GRT11" s="47"/>
      <c r="GRU11" s="47"/>
      <c r="GRV11" s="47"/>
      <c r="GRW11" s="47"/>
      <c r="GRX11" s="47"/>
      <c r="GRY11" s="47"/>
      <c r="GRZ11" s="47"/>
      <c r="GSA11" s="47"/>
      <c r="GSB11" s="47"/>
      <c r="GSC11" s="47"/>
      <c r="GSD11" s="47"/>
      <c r="GSE11" s="47"/>
      <c r="GSF11" s="47"/>
      <c r="GSG11" s="47"/>
      <c r="GSH11" s="47"/>
      <c r="GSI11" s="47"/>
      <c r="GSJ11" s="47"/>
      <c r="GSK11" s="47"/>
      <c r="GSL11" s="47"/>
      <c r="GSM11" s="47"/>
      <c r="GSN11" s="47"/>
      <c r="GSO11" s="47"/>
      <c r="GSP11" s="47"/>
      <c r="GSQ11" s="47"/>
      <c r="GSR11" s="47"/>
      <c r="GSS11" s="47"/>
      <c r="GST11" s="47"/>
      <c r="GSU11" s="47"/>
      <c r="GSV11" s="47"/>
      <c r="GSW11" s="47"/>
      <c r="GSX11" s="47"/>
      <c r="GSY11" s="47"/>
      <c r="GSZ11" s="47"/>
      <c r="GTA11" s="47"/>
      <c r="GTB11" s="47"/>
      <c r="GTC11" s="47"/>
      <c r="GTD11" s="47"/>
      <c r="GTE11" s="47"/>
      <c r="GTF11" s="47"/>
      <c r="GTG11" s="47"/>
      <c r="GTH11" s="47"/>
      <c r="GTI11" s="47"/>
      <c r="GTJ11" s="47"/>
      <c r="GTK11" s="47"/>
      <c r="GTL11" s="47"/>
      <c r="GTM11" s="47"/>
      <c r="GTN11" s="47"/>
      <c r="GTO11" s="47"/>
      <c r="GTP11" s="47"/>
      <c r="GTQ11" s="47"/>
      <c r="GTR11" s="47"/>
      <c r="GTS11" s="47"/>
      <c r="GTT11" s="47"/>
      <c r="GTU11" s="47"/>
      <c r="GTV11" s="47"/>
      <c r="GTW11" s="47"/>
      <c r="GTX11" s="47"/>
      <c r="GTY11" s="47"/>
      <c r="GTZ11" s="47"/>
      <c r="GUA11" s="47"/>
      <c r="GUB11" s="47"/>
      <c r="GUC11" s="47"/>
      <c r="GUD11" s="47"/>
      <c r="GUE11" s="47"/>
      <c r="GUF11" s="47"/>
      <c r="GUG11" s="47"/>
      <c r="GUH11" s="47"/>
      <c r="GUI11" s="47"/>
      <c r="GUJ11" s="47"/>
      <c r="GUK11" s="47"/>
      <c r="GUL11" s="47"/>
      <c r="GUM11" s="47"/>
      <c r="GUN11" s="47"/>
      <c r="GUO11" s="47"/>
      <c r="GUP11" s="47"/>
      <c r="GUQ11" s="47"/>
      <c r="GUR11" s="47"/>
      <c r="GUS11" s="47"/>
      <c r="GUT11" s="47"/>
      <c r="GUU11" s="47"/>
      <c r="GUV11" s="47"/>
      <c r="GUW11" s="47"/>
      <c r="GUX11" s="47"/>
      <c r="GUY11" s="47"/>
      <c r="GUZ11" s="47"/>
      <c r="GVA11" s="47"/>
      <c r="GVB11" s="47"/>
      <c r="GVC11" s="47"/>
      <c r="GVD11" s="47"/>
      <c r="GVE11" s="47"/>
      <c r="GVF11" s="47"/>
      <c r="GVG11" s="47"/>
      <c r="GVH11" s="47"/>
      <c r="GVI11" s="47"/>
      <c r="GVJ11" s="47"/>
      <c r="GVK11" s="47"/>
      <c r="GVL11" s="47"/>
      <c r="GVM11" s="47"/>
      <c r="GVN11" s="47"/>
      <c r="GVO11" s="47"/>
      <c r="GVP11" s="47"/>
      <c r="GVQ11" s="47"/>
      <c r="GVR11" s="47"/>
      <c r="GVS11" s="47"/>
      <c r="GVT11" s="47"/>
      <c r="GVU11" s="47"/>
      <c r="GVV11" s="47"/>
      <c r="GVW11" s="47"/>
      <c r="GVX11" s="47"/>
      <c r="GVY11" s="47"/>
      <c r="GVZ11" s="47"/>
      <c r="GWA11" s="47"/>
      <c r="GWB11" s="47"/>
      <c r="GWC11" s="47"/>
      <c r="GWD11" s="47"/>
      <c r="GWE11" s="47"/>
      <c r="GWF11" s="47"/>
      <c r="GWG11" s="47"/>
      <c r="GWH11" s="47"/>
      <c r="GWI11" s="47"/>
      <c r="GWJ11" s="47"/>
      <c r="GWK11" s="47"/>
      <c r="GWL11" s="47"/>
      <c r="GWM11" s="47"/>
      <c r="GWN11" s="47"/>
      <c r="GWO11" s="47"/>
      <c r="GWP11" s="47"/>
      <c r="GWQ11" s="47"/>
      <c r="GWR11" s="47"/>
      <c r="GWS11" s="47"/>
      <c r="GWT11" s="47"/>
      <c r="GWU11" s="47"/>
      <c r="GWV11" s="47"/>
      <c r="GWW11" s="47"/>
      <c r="GWX11" s="47"/>
      <c r="GWY11" s="47"/>
      <c r="GWZ11" s="47"/>
      <c r="GXA11" s="47"/>
      <c r="GXB11" s="47"/>
      <c r="GXC11" s="47"/>
      <c r="GXD11" s="47"/>
      <c r="GXE11" s="47"/>
      <c r="GXF11" s="47"/>
      <c r="GXG11" s="47"/>
      <c r="GXH11" s="47"/>
      <c r="GXI11" s="47"/>
      <c r="GXJ11" s="47"/>
      <c r="GXK11" s="47"/>
      <c r="GXL11" s="47"/>
      <c r="GXM11" s="47"/>
      <c r="GXN11" s="47"/>
      <c r="GXO11" s="47"/>
      <c r="GXP11" s="47"/>
      <c r="GXQ11" s="47"/>
      <c r="GXR11" s="47"/>
      <c r="GXS11" s="47"/>
      <c r="GXT11" s="47"/>
      <c r="GXU11" s="47"/>
      <c r="GXV11" s="47"/>
      <c r="GXW11" s="47"/>
      <c r="GXX11" s="47"/>
      <c r="GXY11" s="47"/>
      <c r="GXZ11" s="47"/>
      <c r="GYA11" s="47"/>
      <c r="GYB11" s="47"/>
      <c r="GYC11" s="47"/>
      <c r="GYD11" s="47"/>
      <c r="GYE11" s="47"/>
      <c r="GYF11" s="47"/>
      <c r="GYG11" s="47"/>
      <c r="GYH11" s="47"/>
      <c r="GYI11" s="47"/>
      <c r="GYJ11" s="47"/>
      <c r="GYK11" s="47"/>
      <c r="GYL11" s="47"/>
      <c r="GYM11" s="47"/>
      <c r="GYN11" s="47"/>
      <c r="GYO11" s="47"/>
      <c r="GYP11" s="47"/>
      <c r="GYQ11" s="47"/>
      <c r="GYR11" s="47"/>
      <c r="GYS11" s="47"/>
      <c r="GYT11" s="47"/>
      <c r="GYU11" s="47"/>
      <c r="GYV11" s="47"/>
      <c r="GYW11" s="47"/>
      <c r="GYX11" s="47"/>
      <c r="GYY11" s="47"/>
      <c r="GYZ11" s="47"/>
      <c r="GZA11" s="47"/>
      <c r="GZB11" s="47"/>
      <c r="GZC11" s="47"/>
      <c r="GZD11" s="47"/>
      <c r="GZE11" s="47"/>
      <c r="GZF11" s="47"/>
      <c r="GZG11" s="47"/>
      <c r="GZH11" s="47"/>
      <c r="GZI11" s="47"/>
      <c r="GZJ11" s="47"/>
      <c r="GZK11" s="47"/>
      <c r="GZL11" s="47"/>
      <c r="GZM11" s="47"/>
      <c r="GZN11" s="47"/>
      <c r="GZO11" s="47"/>
      <c r="GZP11" s="47"/>
      <c r="GZQ11" s="47"/>
      <c r="GZR11" s="47"/>
      <c r="GZS11" s="47"/>
      <c r="GZT11" s="47"/>
      <c r="GZU11" s="47"/>
      <c r="GZV11" s="47"/>
      <c r="GZW11" s="47"/>
      <c r="GZX11" s="47"/>
      <c r="GZY11" s="47"/>
      <c r="GZZ11" s="47"/>
      <c r="HAA11" s="47"/>
      <c r="HAB11" s="47"/>
      <c r="HAC11" s="47"/>
      <c r="HAD11" s="47"/>
      <c r="HAE11" s="47"/>
      <c r="HAF11" s="47"/>
      <c r="HAG11" s="47"/>
      <c r="HAH11" s="47"/>
      <c r="HAI11" s="47"/>
      <c r="HAJ11" s="47"/>
      <c r="HAK11" s="47"/>
      <c r="HAL11" s="47"/>
      <c r="HAM11" s="47"/>
      <c r="HAN11" s="47"/>
      <c r="HAO11" s="47"/>
      <c r="HAP11" s="47"/>
      <c r="HAQ11" s="47"/>
      <c r="HAR11" s="47"/>
      <c r="HAS11" s="47"/>
      <c r="HAT11" s="47"/>
      <c r="HAU11" s="47"/>
      <c r="HAV11" s="47"/>
      <c r="HAW11" s="47"/>
      <c r="HAX11" s="47"/>
      <c r="HAY11" s="47"/>
      <c r="HAZ11" s="47"/>
      <c r="HBA11" s="47"/>
      <c r="HBB11" s="47"/>
      <c r="HBC11" s="47"/>
      <c r="HBD11" s="47"/>
      <c r="HBE11" s="47"/>
      <c r="HBF11" s="47"/>
      <c r="HBG11" s="47"/>
      <c r="HBH11" s="47"/>
      <c r="HBI11" s="47"/>
      <c r="HBJ11" s="47"/>
      <c r="HBK11" s="47"/>
      <c r="HBL11" s="47"/>
      <c r="HBM11" s="47"/>
      <c r="HBN11" s="47"/>
      <c r="HBO11" s="47"/>
      <c r="HBP11" s="47"/>
      <c r="HBQ11" s="47"/>
      <c r="HBR11" s="47"/>
      <c r="HBS11" s="47"/>
      <c r="HBT11" s="47"/>
      <c r="HBU11" s="47"/>
      <c r="HBV11" s="47"/>
      <c r="HBW11" s="47"/>
      <c r="HBX11" s="47"/>
      <c r="HBY11" s="47"/>
      <c r="HBZ11" s="47"/>
      <c r="HCA11" s="47"/>
      <c r="HCB11" s="47"/>
      <c r="HCC11" s="47"/>
      <c r="HCD11" s="47"/>
      <c r="HCE11" s="47"/>
      <c r="HCF11" s="47"/>
      <c r="HCG11" s="47"/>
      <c r="HCH11" s="47"/>
      <c r="HCI11" s="47"/>
      <c r="HCJ11" s="47"/>
      <c r="HCK11" s="47"/>
      <c r="HCL11" s="47"/>
      <c r="HCM11" s="47"/>
      <c r="HCN11" s="47"/>
      <c r="HCO11" s="47"/>
      <c r="HCP11" s="47"/>
      <c r="HCQ11" s="47"/>
      <c r="HCR11" s="47"/>
      <c r="HCS11" s="47"/>
      <c r="HCT11" s="47"/>
      <c r="HCU11" s="47"/>
      <c r="HCV11" s="47"/>
      <c r="HCW11" s="47"/>
      <c r="HCX11" s="47"/>
      <c r="HCY11" s="47"/>
      <c r="HCZ11" s="47"/>
      <c r="HDA11" s="47"/>
      <c r="HDB11" s="47"/>
      <c r="HDC11" s="47"/>
      <c r="HDD11" s="47"/>
      <c r="HDE11" s="47"/>
      <c r="HDF11" s="47"/>
      <c r="HDG11" s="47"/>
      <c r="HDH11" s="47"/>
      <c r="HDI11" s="47"/>
      <c r="HDJ11" s="47"/>
      <c r="HDK11" s="47"/>
      <c r="HDL11" s="47"/>
      <c r="HDM11" s="47"/>
      <c r="HDN11" s="47"/>
      <c r="HDO11" s="47"/>
      <c r="HDP11" s="47"/>
      <c r="HDQ11" s="47"/>
      <c r="HDR11" s="47"/>
      <c r="HDS11" s="47"/>
      <c r="HDT11" s="47"/>
      <c r="HDU11" s="47"/>
      <c r="HDV11" s="47"/>
      <c r="HDW11" s="47"/>
      <c r="HDX11" s="47"/>
      <c r="HDY11" s="47"/>
      <c r="HDZ11" s="47"/>
      <c r="HEA11" s="47"/>
      <c r="HEB11" s="47"/>
      <c r="HEC11" s="47"/>
      <c r="HED11" s="47"/>
      <c r="HEE11" s="47"/>
      <c r="HEF11" s="47"/>
      <c r="HEG11" s="47"/>
      <c r="HEH11" s="47"/>
      <c r="HEI11" s="47"/>
      <c r="HEJ11" s="47"/>
      <c r="HEK11" s="47"/>
      <c r="HEL11" s="47"/>
      <c r="HEM11" s="47"/>
      <c r="HEN11" s="47"/>
      <c r="HEO11" s="47"/>
      <c r="HEP11" s="47"/>
      <c r="HEQ11" s="47"/>
      <c r="HER11" s="47"/>
      <c r="HES11" s="47"/>
      <c r="HET11" s="47"/>
      <c r="HEU11" s="47"/>
      <c r="HEV11" s="47"/>
      <c r="HEW11" s="47"/>
      <c r="HEX11" s="47"/>
      <c r="HEY11" s="47"/>
      <c r="HEZ11" s="47"/>
      <c r="HFA11" s="47"/>
      <c r="HFB11" s="47"/>
      <c r="HFC11" s="47"/>
      <c r="HFD11" s="47"/>
      <c r="HFE11" s="47"/>
      <c r="HFF11" s="47"/>
      <c r="HFG11" s="47"/>
      <c r="HFH11" s="47"/>
      <c r="HFI11" s="47"/>
      <c r="HFJ11" s="47"/>
      <c r="HFK11" s="47"/>
      <c r="HFL11" s="47"/>
      <c r="HFM11" s="47"/>
      <c r="HFN11" s="47"/>
      <c r="HFO11" s="47"/>
      <c r="HFP11" s="47"/>
      <c r="HFQ11" s="47"/>
      <c r="HFR11" s="47"/>
      <c r="HFS11" s="47"/>
      <c r="HFT11" s="47"/>
      <c r="HFU11" s="47"/>
      <c r="HFV11" s="47"/>
      <c r="HFW11" s="47"/>
      <c r="HFX11" s="47"/>
      <c r="HFY11" s="47"/>
      <c r="HFZ11" s="47"/>
      <c r="HGA11" s="47"/>
      <c r="HGB11" s="47"/>
      <c r="HGC11" s="47"/>
      <c r="HGD11" s="47"/>
      <c r="HGE11" s="47"/>
      <c r="HGF11" s="47"/>
      <c r="HGG11" s="47"/>
      <c r="HGH11" s="47"/>
      <c r="HGI11" s="47"/>
      <c r="HGJ11" s="47"/>
      <c r="HGK11" s="47"/>
      <c r="HGL11" s="47"/>
      <c r="HGM11" s="47"/>
      <c r="HGN11" s="47"/>
      <c r="HGO11" s="47"/>
      <c r="HGP11" s="47"/>
      <c r="HGQ11" s="47"/>
      <c r="HGR11" s="47"/>
      <c r="HGS11" s="47"/>
      <c r="HGT11" s="47"/>
      <c r="HGU11" s="47"/>
      <c r="HGV11" s="47"/>
      <c r="HGW11" s="47"/>
      <c r="HGX11" s="47"/>
      <c r="HGY11" s="47"/>
      <c r="HGZ11" s="47"/>
      <c r="HHA11" s="47"/>
      <c r="HHB11" s="47"/>
      <c r="HHC11" s="47"/>
      <c r="HHD11" s="47"/>
      <c r="HHE11" s="47"/>
      <c r="HHF11" s="47"/>
      <c r="HHG11" s="47"/>
      <c r="HHH11" s="47"/>
      <c r="HHI11" s="47"/>
      <c r="HHJ11" s="47"/>
      <c r="HHK11" s="47"/>
      <c r="HHL11" s="47"/>
      <c r="HHM11" s="47"/>
      <c r="HHN11" s="47"/>
      <c r="HHO11" s="47"/>
      <c r="HHP11" s="47"/>
      <c r="HHQ11" s="47"/>
      <c r="HHR11" s="47"/>
      <c r="HHS11" s="47"/>
      <c r="HHT11" s="47"/>
      <c r="HHU11" s="47"/>
      <c r="HHV11" s="47"/>
      <c r="HHW11" s="47"/>
      <c r="HHX11" s="47"/>
      <c r="HHY11" s="47"/>
      <c r="HHZ11" s="47"/>
      <c r="HIA11" s="47"/>
      <c r="HIB11" s="47"/>
      <c r="HIC11" s="47"/>
      <c r="HID11" s="47"/>
      <c r="HIE11" s="47"/>
      <c r="HIF11" s="47"/>
      <c r="HIG11" s="47"/>
      <c r="HIH11" s="47"/>
      <c r="HII11" s="47"/>
      <c r="HIJ11" s="47"/>
      <c r="HIK11" s="47"/>
      <c r="HIL11" s="47"/>
      <c r="HIM11" s="47"/>
      <c r="HIN11" s="47"/>
      <c r="HIO11" s="47"/>
      <c r="HIP11" s="47"/>
      <c r="HIQ11" s="47"/>
      <c r="HIR11" s="47"/>
      <c r="HIS11" s="47"/>
      <c r="HIT11" s="47"/>
      <c r="HIU11" s="47"/>
      <c r="HIV11" s="47"/>
      <c r="HIW11" s="47"/>
      <c r="HIX11" s="47"/>
      <c r="HIY11" s="47"/>
      <c r="HIZ11" s="47"/>
      <c r="HJA11" s="47"/>
      <c r="HJB11" s="47"/>
      <c r="HJC11" s="47"/>
      <c r="HJD11" s="47"/>
      <c r="HJE11" s="47"/>
      <c r="HJF11" s="47"/>
      <c r="HJG11" s="47"/>
      <c r="HJH11" s="47"/>
      <c r="HJI11" s="47"/>
      <c r="HJJ11" s="47"/>
      <c r="HJK11" s="47"/>
      <c r="HJL11" s="47"/>
      <c r="HJM11" s="47"/>
      <c r="HJN11" s="47"/>
      <c r="HJO11" s="47"/>
      <c r="HJP11" s="47"/>
      <c r="HJQ11" s="47"/>
      <c r="HJR11" s="47"/>
      <c r="HJS11" s="47"/>
      <c r="HJT11" s="47"/>
      <c r="HJU11" s="47"/>
      <c r="HJV11" s="47"/>
      <c r="HJW11" s="47"/>
      <c r="HJX11" s="47"/>
      <c r="HJY11" s="47"/>
      <c r="HJZ11" s="47"/>
      <c r="HKA11" s="47"/>
      <c r="HKB11" s="47"/>
      <c r="HKC11" s="47"/>
      <c r="HKD11" s="47"/>
      <c r="HKE11" s="47"/>
      <c r="HKF11" s="47"/>
      <c r="HKG11" s="47"/>
      <c r="HKH11" s="47"/>
      <c r="HKI11" s="47"/>
      <c r="HKJ11" s="47"/>
      <c r="HKK11" s="47"/>
      <c r="HKL11" s="47"/>
      <c r="HKM11" s="47"/>
      <c r="HKN11" s="47"/>
      <c r="HKO11" s="47"/>
      <c r="HKP11" s="47"/>
      <c r="HKQ11" s="47"/>
      <c r="HKR11" s="47"/>
      <c r="HKS11" s="47"/>
      <c r="HKT11" s="47"/>
      <c r="HKU11" s="47"/>
      <c r="HKV11" s="47"/>
      <c r="HKW11" s="47"/>
      <c r="HKX11" s="47"/>
      <c r="HKY11" s="47"/>
      <c r="HKZ11" s="47"/>
      <c r="HLA11" s="47"/>
      <c r="HLB11" s="47"/>
      <c r="HLC11" s="47"/>
      <c r="HLD11" s="47"/>
      <c r="HLE11" s="47"/>
      <c r="HLF11" s="47"/>
      <c r="HLG11" s="47"/>
      <c r="HLH11" s="47"/>
      <c r="HLI11" s="47"/>
      <c r="HLJ11" s="47"/>
      <c r="HLK11" s="47"/>
      <c r="HLL11" s="47"/>
      <c r="HLM11" s="47"/>
      <c r="HLN11" s="47"/>
      <c r="HLO11" s="47"/>
      <c r="HLP11" s="47"/>
      <c r="HLQ11" s="47"/>
      <c r="HLR11" s="47"/>
      <c r="HLS11" s="47"/>
      <c r="HLT11" s="47"/>
      <c r="HLU11" s="47"/>
      <c r="HLV11" s="47"/>
      <c r="HLW11" s="47"/>
      <c r="HLX11" s="47"/>
      <c r="HLY11" s="47"/>
      <c r="HLZ11" s="47"/>
      <c r="HMA11" s="47"/>
      <c r="HMB11" s="47"/>
      <c r="HMC11" s="47"/>
      <c r="HMD11" s="47"/>
      <c r="HME11" s="47"/>
      <c r="HMF11" s="47"/>
      <c r="HMG11" s="47"/>
      <c r="HMH11" s="47"/>
      <c r="HMI11" s="47"/>
      <c r="HMJ11" s="47"/>
      <c r="HMK11" s="47"/>
      <c r="HML11" s="47"/>
      <c r="HMM11" s="47"/>
      <c r="HMN11" s="47"/>
      <c r="HMO11" s="47"/>
      <c r="HMP11" s="47"/>
      <c r="HMQ11" s="47"/>
      <c r="HMR11" s="47"/>
      <c r="HMS11" s="47"/>
      <c r="HMT11" s="47"/>
      <c r="HMU11" s="47"/>
      <c r="HMV11" s="47"/>
      <c r="HMW11" s="47"/>
      <c r="HMX11" s="47"/>
      <c r="HMY11" s="47"/>
      <c r="HMZ11" s="47"/>
      <c r="HNA11" s="47"/>
      <c r="HNB11" s="47"/>
      <c r="HNC11" s="47"/>
      <c r="HND11" s="47"/>
      <c r="HNE11" s="47"/>
      <c r="HNF11" s="47"/>
      <c r="HNG11" s="47"/>
      <c r="HNH11" s="47"/>
      <c r="HNI11" s="47"/>
      <c r="HNJ11" s="47"/>
      <c r="HNK11" s="47"/>
      <c r="HNL11" s="47"/>
      <c r="HNM11" s="47"/>
      <c r="HNN11" s="47"/>
      <c r="HNO11" s="47"/>
      <c r="HNP11" s="47"/>
      <c r="HNQ11" s="47"/>
      <c r="HNR11" s="47"/>
      <c r="HNS11" s="47"/>
      <c r="HNT11" s="47"/>
      <c r="HNU11" s="47"/>
      <c r="HNV11" s="47"/>
      <c r="HNW11" s="47"/>
      <c r="HNX11" s="47"/>
      <c r="HNY11" s="47"/>
      <c r="HNZ11" s="47"/>
      <c r="HOA11" s="47"/>
      <c r="HOB11" s="47"/>
      <c r="HOC11" s="47"/>
      <c r="HOD11" s="47"/>
      <c r="HOE11" s="47"/>
      <c r="HOF11" s="47"/>
      <c r="HOG11" s="47"/>
      <c r="HOH11" s="47"/>
      <c r="HOI11" s="47"/>
      <c r="HOJ11" s="47"/>
      <c r="HOK11" s="47"/>
      <c r="HOL11" s="47"/>
      <c r="HOM11" s="47"/>
      <c r="HON11" s="47"/>
      <c r="HOO11" s="47"/>
      <c r="HOP11" s="47"/>
      <c r="HOQ11" s="47"/>
      <c r="HOR11" s="47"/>
      <c r="HOS11" s="47"/>
      <c r="HOT11" s="47"/>
      <c r="HOU11" s="47"/>
      <c r="HOV11" s="47"/>
      <c r="HOW11" s="47"/>
      <c r="HOX11" s="47"/>
      <c r="HOY11" s="47"/>
      <c r="HOZ11" s="47"/>
      <c r="HPA11" s="47"/>
      <c r="HPB11" s="47"/>
      <c r="HPC11" s="47"/>
      <c r="HPD11" s="47"/>
      <c r="HPE11" s="47"/>
      <c r="HPF11" s="47"/>
      <c r="HPG11" s="47"/>
      <c r="HPH11" s="47"/>
      <c r="HPI11" s="47"/>
      <c r="HPJ11" s="47"/>
      <c r="HPK11" s="47"/>
      <c r="HPL11" s="47"/>
      <c r="HPM11" s="47"/>
      <c r="HPN11" s="47"/>
      <c r="HPO11" s="47"/>
      <c r="HPP11" s="47"/>
      <c r="HPQ11" s="47"/>
      <c r="HPR11" s="47"/>
      <c r="HPS11" s="47"/>
      <c r="HPT11" s="47"/>
      <c r="HPU11" s="47"/>
      <c r="HPV11" s="47"/>
      <c r="HPW11" s="47"/>
      <c r="HPX11" s="47"/>
      <c r="HPY11" s="47"/>
      <c r="HPZ11" s="47"/>
      <c r="HQA11" s="47"/>
      <c r="HQB11" s="47"/>
      <c r="HQC11" s="47"/>
      <c r="HQD11" s="47"/>
      <c r="HQE11" s="47"/>
      <c r="HQF11" s="47"/>
      <c r="HQG11" s="47"/>
      <c r="HQH11" s="47"/>
      <c r="HQI11" s="47"/>
      <c r="HQJ11" s="47"/>
      <c r="HQK11" s="47"/>
      <c r="HQL11" s="47"/>
      <c r="HQM11" s="47"/>
      <c r="HQN11" s="47"/>
      <c r="HQO11" s="47"/>
      <c r="HQP11" s="47"/>
      <c r="HQQ11" s="47"/>
      <c r="HQR11" s="47"/>
      <c r="HQS11" s="47"/>
      <c r="HQT11" s="47"/>
      <c r="HQU11" s="47"/>
      <c r="HQV11" s="47"/>
      <c r="HQW11" s="47"/>
      <c r="HQX11" s="47"/>
      <c r="HQY11" s="47"/>
      <c r="HQZ11" s="47"/>
      <c r="HRA11" s="47"/>
      <c r="HRB11" s="47"/>
      <c r="HRC11" s="47"/>
      <c r="HRD11" s="47"/>
      <c r="HRE11" s="47"/>
      <c r="HRF11" s="47"/>
      <c r="HRG11" s="47"/>
      <c r="HRH11" s="47"/>
      <c r="HRI11" s="47"/>
      <c r="HRJ11" s="47"/>
      <c r="HRK11" s="47"/>
      <c r="HRL11" s="47"/>
      <c r="HRM11" s="47"/>
      <c r="HRN11" s="47"/>
      <c r="HRO11" s="47"/>
      <c r="HRP11" s="47"/>
      <c r="HRQ11" s="47"/>
      <c r="HRR11" s="47"/>
      <c r="HRS11" s="47"/>
      <c r="HRT11" s="47"/>
      <c r="HRU11" s="47"/>
      <c r="HRV11" s="47"/>
      <c r="HRW11" s="47"/>
      <c r="HRX11" s="47"/>
      <c r="HRY11" s="47"/>
      <c r="HRZ11" s="47"/>
      <c r="HSA11" s="47"/>
      <c r="HSB11" s="47"/>
      <c r="HSC11" s="47"/>
      <c r="HSD11" s="47"/>
      <c r="HSE11" s="47"/>
      <c r="HSF11" s="47"/>
      <c r="HSG11" s="47"/>
      <c r="HSH11" s="47"/>
      <c r="HSI11" s="47"/>
      <c r="HSJ11" s="47"/>
      <c r="HSK11" s="47"/>
      <c r="HSL11" s="47"/>
      <c r="HSM11" s="47"/>
      <c r="HSN11" s="47"/>
      <c r="HSO11" s="47"/>
      <c r="HSP11" s="47"/>
      <c r="HSQ11" s="47"/>
      <c r="HSR11" s="47"/>
      <c r="HSS11" s="47"/>
      <c r="HST11" s="47"/>
      <c r="HSU11" s="47"/>
      <c r="HSV11" s="47"/>
      <c r="HSW11" s="47"/>
      <c r="HSX11" s="47"/>
      <c r="HSY11" s="47"/>
      <c r="HSZ11" s="47"/>
      <c r="HTA11" s="47"/>
      <c r="HTB11" s="47"/>
      <c r="HTC11" s="47"/>
      <c r="HTD11" s="47"/>
      <c r="HTE11" s="47"/>
      <c r="HTF11" s="47"/>
      <c r="HTG11" s="47"/>
      <c r="HTH11" s="47"/>
      <c r="HTI11" s="47"/>
      <c r="HTJ11" s="47"/>
      <c r="HTK11" s="47"/>
      <c r="HTL11" s="47"/>
      <c r="HTM11" s="47"/>
      <c r="HTN11" s="47"/>
      <c r="HTO11" s="47"/>
      <c r="HTP11" s="47"/>
      <c r="HTQ11" s="47"/>
      <c r="HTR11" s="47"/>
      <c r="HTS11" s="47"/>
      <c r="HTT11" s="47"/>
      <c r="HTU11" s="47"/>
      <c r="HTV11" s="47"/>
      <c r="HTW11" s="47"/>
      <c r="HTX11" s="47"/>
      <c r="HTY11" s="47"/>
      <c r="HTZ11" s="47"/>
      <c r="HUA11" s="47"/>
      <c r="HUB11" s="47"/>
      <c r="HUC11" s="47"/>
      <c r="HUD11" s="47"/>
      <c r="HUE11" s="47"/>
      <c r="HUF11" s="47"/>
      <c r="HUG11" s="47"/>
      <c r="HUH11" s="47"/>
      <c r="HUI11" s="47"/>
      <c r="HUJ11" s="47"/>
      <c r="HUK11" s="47"/>
      <c r="HUL11" s="47"/>
      <c r="HUM11" s="47"/>
      <c r="HUN11" s="47"/>
      <c r="HUO11" s="47"/>
      <c r="HUP11" s="47"/>
      <c r="HUQ11" s="47"/>
      <c r="HUR11" s="47"/>
      <c r="HUS11" s="47"/>
      <c r="HUT11" s="47"/>
      <c r="HUU11" s="47"/>
      <c r="HUV11" s="47"/>
      <c r="HUW11" s="47"/>
      <c r="HUX11" s="47"/>
      <c r="HUY11" s="47"/>
      <c r="HUZ11" s="47"/>
      <c r="HVA11" s="47"/>
      <c r="HVB11" s="47"/>
      <c r="HVC11" s="47"/>
      <c r="HVD11" s="47"/>
      <c r="HVE11" s="47"/>
      <c r="HVF11" s="47"/>
      <c r="HVG11" s="47"/>
      <c r="HVH11" s="47"/>
      <c r="HVI11" s="47"/>
      <c r="HVJ11" s="47"/>
      <c r="HVK11" s="47"/>
      <c r="HVL11" s="47"/>
      <c r="HVM11" s="47"/>
      <c r="HVN11" s="47"/>
      <c r="HVO11" s="47"/>
      <c r="HVP11" s="47"/>
      <c r="HVQ11" s="47"/>
      <c r="HVR11" s="47"/>
      <c r="HVS11" s="47"/>
      <c r="HVT11" s="47"/>
      <c r="HVU11" s="47"/>
      <c r="HVV11" s="47"/>
      <c r="HVW11" s="47"/>
      <c r="HVX11" s="47"/>
      <c r="HVY11" s="47"/>
      <c r="HVZ11" s="47"/>
      <c r="HWA11" s="47"/>
      <c r="HWB11" s="47"/>
      <c r="HWC11" s="47"/>
      <c r="HWD11" s="47"/>
      <c r="HWE11" s="47"/>
      <c r="HWF11" s="47"/>
      <c r="HWG11" s="47"/>
      <c r="HWH11" s="47"/>
      <c r="HWI11" s="47"/>
      <c r="HWJ11" s="47"/>
      <c r="HWK11" s="47"/>
      <c r="HWL11" s="47"/>
      <c r="HWM11" s="47"/>
      <c r="HWN11" s="47"/>
      <c r="HWO11" s="47"/>
      <c r="HWP11" s="47"/>
      <c r="HWQ11" s="47"/>
      <c r="HWR11" s="47"/>
      <c r="HWS11" s="47"/>
      <c r="HWT11" s="47"/>
      <c r="HWU11" s="47"/>
      <c r="HWV11" s="47"/>
      <c r="HWW11" s="47"/>
      <c r="HWX11" s="47"/>
      <c r="HWY11" s="47"/>
      <c r="HWZ11" s="47"/>
      <c r="HXA11" s="47"/>
      <c r="HXB11" s="47"/>
      <c r="HXC11" s="47"/>
      <c r="HXD11" s="47"/>
      <c r="HXE11" s="47"/>
      <c r="HXF11" s="47"/>
      <c r="HXG11" s="47"/>
      <c r="HXH11" s="47"/>
      <c r="HXI11" s="47"/>
      <c r="HXJ11" s="47"/>
      <c r="HXK11" s="47"/>
      <c r="HXL11" s="47"/>
      <c r="HXM11" s="47"/>
      <c r="HXN11" s="47"/>
      <c r="HXO11" s="47"/>
      <c r="HXP11" s="47"/>
      <c r="HXQ11" s="47"/>
      <c r="HXR11" s="47"/>
      <c r="HXS11" s="47"/>
      <c r="HXT11" s="47"/>
      <c r="HXU11" s="47"/>
      <c r="HXV11" s="47"/>
      <c r="HXW11" s="47"/>
      <c r="HXX11" s="47"/>
      <c r="HXY11" s="47"/>
      <c r="HXZ11" s="47"/>
      <c r="HYA11" s="47"/>
      <c r="HYB11" s="47"/>
      <c r="HYC11" s="47"/>
      <c r="HYD11" s="47"/>
      <c r="HYE11" s="47"/>
      <c r="HYF11" s="47"/>
      <c r="HYG11" s="47"/>
      <c r="HYH11" s="47"/>
      <c r="HYI11" s="47"/>
      <c r="HYJ11" s="47"/>
      <c r="HYK11" s="47"/>
      <c r="HYL11" s="47"/>
      <c r="HYM11" s="47"/>
      <c r="HYN11" s="47"/>
      <c r="HYO11" s="47"/>
      <c r="HYP11" s="47"/>
      <c r="HYQ11" s="47"/>
      <c r="HYR11" s="47"/>
      <c r="HYS11" s="47"/>
      <c r="HYT11" s="47"/>
      <c r="HYU11" s="47"/>
      <c r="HYV11" s="47"/>
      <c r="HYW11" s="47"/>
      <c r="HYX11" s="47"/>
      <c r="HYY11" s="47"/>
      <c r="HYZ11" s="47"/>
      <c r="HZA11" s="47"/>
      <c r="HZB11" s="47"/>
      <c r="HZC11" s="47"/>
      <c r="HZD11" s="47"/>
      <c r="HZE11" s="47"/>
      <c r="HZF11" s="47"/>
      <c r="HZG11" s="47"/>
      <c r="HZH11" s="47"/>
      <c r="HZI11" s="47"/>
      <c r="HZJ11" s="47"/>
      <c r="HZK11" s="47"/>
      <c r="HZL11" s="47"/>
      <c r="HZM11" s="47"/>
      <c r="HZN11" s="47"/>
      <c r="HZO11" s="47"/>
      <c r="HZP11" s="47"/>
      <c r="HZQ11" s="47"/>
      <c r="HZR11" s="47"/>
      <c r="HZS11" s="47"/>
      <c r="HZT11" s="47"/>
      <c r="HZU11" s="47"/>
      <c r="HZV11" s="47"/>
      <c r="HZW11" s="47"/>
      <c r="HZX11" s="47"/>
      <c r="HZY11" s="47"/>
      <c r="HZZ11" s="47"/>
      <c r="IAA11" s="47"/>
      <c r="IAB11" s="47"/>
      <c r="IAC11" s="47"/>
      <c r="IAD11" s="47"/>
      <c r="IAE11" s="47"/>
      <c r="IAF11" s="47"/>
      <c r="IAG11" s="47"/>
      <c r="IAH11" s="47"/>
      <c r="IAI11" s="47"/>
      <c r="IAJ11" s="47"/>
      <c r="IAK11" s="47"/>
      <c r="IAL11" s="47"/>
      <c r="IAM11" s="47"/>
      <c r="IAN11" s="47"/>
      <c r="IAO11" s="47"/>
      <c r="IAP11" s="47"/>
      <c r="IAQ11" s="47"/>
      <c r="IAR11" s="47"/>
      <c r="IAS11" s="47"/>
      <c r="IAT11" s="47"/>
      <c r="IAU11" s="47"/>
      <c r="IAV11" s="47"/>
      <c r="IAW11" s="47"/>
      <c r="IAX11" s="47"/>
      <c r="IAY11" s="47"/>
      <c r="IAZ11" s="47"/>
      <c r="IBA11" s="47"/>
      <c r="IBB11" s="47"/>
      <c r="IBC11" s="47"/>
      <c r="IBD11" s="47"/>
      <c r="IBE11" s="47"/>
      <c r="IBF11" s="47"/>
      <c r="IBG11" s="47"/>
      <c r="IBH11" s="47"/>
      <c r="IBI11" s="47"/>
      <c r="IBJ11" s="47"/>
      <c r="IBK11" s="47"/>
      <c r="IBL11" s="47"/>
      <c r="IBM11" s="47"/>
      <c r="IBN11" s="47"/>
      <c r="IBO11" s="47"/>
      <c r="IBP11" s="47"/>
      <c r="IBQ11" s="47"/>
      <c r="IBR11" s="47"/>
      <c r="IBS11" s="47"/>
      <c r="IBT11" s="47"/>
      <c r="IBU11" s="47"/>
      <c r="IBV11" s="47"/>
      <c r="IBW11" s="47"/>
      <c r="IBX11" s="47"/>
      <c r="IBY11" s="47"/>
      <c r="IBZ11" s="47"/>
      <c r="ICA11" s="47"/>
      <c r="ICB11" s="47"/>
      <c r="ICC11" s="47"/>
      <c r="ICD11" s="47"/>
      <c r="ICE11" s="47"/>
      <c r="ICF11" s="47"/>
      <c r="ICG11" s="47"/>
      <c r="ICH11" s="47"/>
      <c r="ICI11" s="47"/>
      <c r="ICJ11" s="47"/>
      <c r="ICK11" s="47"/>
      <c r="ICL11" s="47"/>
      <c r="ICM11" s="47"/>
      <c r="ICN11" s="47"/>
      <c r="ICO11" s="47"/>
      <c r="ICP11" s="47"/>
      <c r="ICQ11" s="47"/>
      <c r="ICR11" s="47"/>
      <c r="ICS11" s="47"/>
      <c r="ICT11" s="47"/>
      <c r="ICU11" s="47"/>
      <c r="ICV11" s="47"/>
      <c r="ICW11" s="47"/>
      <c r="ICX11" s="47"/>
      <c r="ICY11" s="47"/>
      <c r="ICZ11" s="47"/>
      <c r="IDA11" s="47"/>
      <c r="IDB11" s="47"/>
      <c r="IDC11" s="47"/>
      <c r="IDD11" s="47"/>
      <c r="IDE11" s="47"/>
      <c r="IDF11" s="47"/>
      <c r="IDG11" s="47"/>
      <c r="IDH11" s="47"/>
      <c r="IDI11" s="47"/>
      <c r="IDJ11" s="47"/>
      <c r="IDK11" s="47"/>
      <c r="IDL11" s="47"/>
      <c r="IDM11" s="47"/>
      <c r="IDN11" s="47"/>
      <c r="IDO11" s="47"/>
      <c r="IDP11" s="47"/>
      <c r="IDQ11" s="47"/>
      <c r="IDR11" s="47"/>
      <c r="IDS11" s="47"/>
      <c r="IDT11" s="47"/>
      <c r="IDU11" s="47"/>
      <c r="IDV11" s="47"/>
      <c r="IDW11" s="47"/>
      <c r="IDX11" s="47"/>
      <c r="IDY11" s="47"/>
      <c r="IDZ11" s="47"/>
      <c r="IEA11" s="47"/>
      <c r="IEB11" s="47"/>
      <c r="IEC11" s="47"/>
      <c r="IED11" s="47"/>
      <c r="IEE11" s="47"/>
      <c r="IEF11" s="47"/>
      <c r="IEG11" s="47"/>
      <c r="IEH11" s="47"/>
      <c r="IEI11" s="47"/>
      <c r="IEJ11" s="47"/>
      <c r="IEK11" s="47"/>
      <c r="IEL11" s="47"/>
      <c r="IEM11" s="47"/>
      <c r="IEN11" s="47"/>
      <c r="IEO11" s="47"/>
      <c r="IEP11" s="47"/>
      <c r="IEQ11" s="47"/>
      <c r="IER11" s="47"/>
      <c r="IES11" s="47"/>
      <c r="IET11" s="47"/>
      <c r="IEU11" s="47"/>
      <c r="IEV11" s="47"/>
      <c r="IEW11" s="47"/>
      <c r="IEX11" s="47"/>
      <c r="IEY11" s="47"/>
      <c r="IEZ11" s="47"/>
      <c r="IFA11" s="47"/>
      <c r="IFB11" s="47"/>
      <c r="IFC11" s="47"/>
      <c r="IFD11" s="47"/>
      <c r="IFE11" s="47"/>
      <c r="IFF11" s="47"/>
      <c r="IFG11" s="47"/>
      <c r="IFH11" s="47"/>
      <c r="IFI11" s="47"/>
      <c r="IFJ11" s="47"/>
      <c r="IFK11" s="47"/>
      <c r="IFL11" s="47"/>
      <c r="IFM11" s="47"/>
      <c r="IFN11" s="47"/>
      <c r="IFO11" s="47"/>
      <c r="IFP11" s="47"/>
      <c r="IFQ11" s="47"/>
      <c r="IFR11" s="47"/>
      <c r="IFS11" s="47"/>
      <c r="IFT11" s="47"/>
      <c r="IFU11" s="47"/>
      <c r="IFV11" s="47"/>
      <c r="IFW11" s="47"/>
      <c r="IFX11" s="47"/>
      <c r="IFY11" s="47"/>
      <c r="IFZ11" s="47"/>
      <c r="IGA11" s="47"/>
      <c r="IGB11" s="47"/>
      <c r="IGC11" s="47"/>
      <c r="IGD11" s="47"/>
      <c r="IGE11" s="47"/>
      <c r="IGF11" s="47"/>
      <c r="IGG11" s="47"/>
      <c r="IGH11" s="47"/>
      <c r="IGI11" s="47"/>
      <c r="IGJ11" s="47"/>
      <c r="IGK11" s="47"/>
      <c r="IGL11" s="47"/>
      <c r="IGM11" s="47"/>
      <c r="IGN11" s="47"/>
      <c r="IGO11" s="47"/>
      <c r="IGP11" s="47"/>
      <c r="IGQ11" s="47"/>
      <c r="IGR11" s="47"/>
      <c r="IGS11" s="47"/>
      <c r="IGT11" s="47"/>
      <c r="IGU11" s="47"/>
      <c r="IGV11" s="47"/>
      <c r="IGW11" s="47"/>
      <c r="IGX11" s="47"/>
      <c r="IGY11" s="47"/>
      <c r="IGZ11" s="47"/>
      <c r="IHA11" s="47"/>
      <c r="IHB11" s="47"/>
      <c r="IHC11" s="47"/>
      <c r="IHD11" s="47"/>
      <c r="IHE11" s="47"/>
      <c r="IHF11" s="47"/>
      <c r="IHG11" s="47"/>
      <c r="IHH11" s="47"/>
      <c r="IHI11" s="47"/>
      <c r="IHJ11" s="47"/>
      <c r="IHK11" s="47"/>
      <c r="IHL11" s="47"/>
      <c r="IHM11" s="47"/>
      <c r="IHN11" s="47"/>
      <c r="IHO11" s="47"/>
      <c r="IHP11" s="47"/>
      <c r="IHQ11" s="47"/>
      <c r="IHR11" s="47"/>
      <c r="IHS11" s="47"/>
      <c r="IHT11" s="47"/>
      <c r="IHU11" s="47"/>
      <c r="IHV11" s="47"/>
      <c r="IHW11" s="47"/>
      <c r="IHX11" s="47"/>
      <c r="IHY11" s="47"/>
      <c r="IHZ11" s="47"/>
      <c r="IIA11" s="47"/>
      <c r="IIB11" s="47"/>
      <c r="IIC11" s="47"/>
      <c r="IID11" s="47"/>
      <c r="IIE11" s="47"/>
      <c r="IIF11" s="47"/>
      <c r="IIG11" s="47"/>
      <c r="IIH11" s="47"/>
      <c r="III11" s="47"/>
      <c r="IIJ11" s="47"/>
      <c r="IIK11" s="47"/>
      <c r="IIL11" s="47"/>
      <c r="IIM11" s="47"/>
      <c r="IIN11" s="47"/>
      <c r="IIO11" s="47"/>
      <c r="IIP11" s="47"/>
      <c r="IIQ11" s="47"/>
      <c r="IIR11" s="47"/>
      <c r="IIS11" s="47"/>
      <c r="IIT11" s="47"/>
      <c r="IIU11" s="47"/>
      <c r="IIV11" s="47"/>
      <c r="IIW11" s="47"/>
      <c r="IIX11" s="47"/>
      <c r="IIY11" s="47"/>
      <c r="IIZ11" s="47"/>
      <c r="IJA11" s="47"/>
      <c r="IJB11" s="47"/>
      <c r="IJC11" s="47"/>
      <c r="IJD11" s="47"/>
      <c r="IJE11" s="47"/>
      <c r="IJF11" s="47"/>
      <c r="IJG11" s="47"/>
      <c r="IJH11" s="47"/>
      <c r="IJI11" s="47"/>
      <c r="IJJ11" s="47"/>
      <c r="IJK11" s="47"/>
      <c r="IJL11" s="47"/>
      <c r="IJM11" s="47"/>
      <c r="IJN11" s="47"/>
      <c r="IJO11" s="47"/>
      <c r="IJP11" s="47"/>
      <c r="IJQ11" s="47"/>
      <c r="IJR11" s="47"/>
      <c r="IJS11" s="47"/>
      <c r="IJT11" s="47"/>
      <c r="IJU11" s="47"/>
      <c r="IJV11" s="47"/>
      <c r="IJW11" s="47"/>
      <c r="IJX11" s="47"/>
      <c r="IJY11" s="47"/>
      <c r="IJZ11" s="47"/>
      <c r="IKA11" s="47"/>
      <c r="IKB11" s="47"/>
      <c r="IKC11" s="47"/>
      <c r="IKD11" s="47"/>
      <c r="IKE11" s="47"/>
      <c r="IKF11" s="47"/>
      <c r="IKG11" s="47"/>
      <c r="IKH11" s="47"/>
      <c r="IKI11" s="47"/>
      <c r="IKJ11" s="47"/>
      <c r="IKK11" s="47"/>
      <c r="IKL11" s="47"/>
      <c r="IKM11" s="47"/>
      <c r="IKN11" s="47"/>
      <c r="IKO11" s="47"/>
      <c r="IKP11" s="47"/>
      <c r="IKQ11" s="47"/>
      <c r="IKR11" s="47"/>
      <c r="IKS11" s="47"/>
      <c r="IKT11" s="47"/>
      <c r="IKU11" s="47"/>
      <c r="IKV11" s="47"/>
      <c r="IKW11" s="47"/>
      <c r="IKX11" s="47"/>
      <c r="IKY11" s="47"/>
      <c r="IKZ11" s="47"/>
      <c r="ILA11" s="47"/>
      <c r="ILB11" s="47"/>
      <c r="ILC11" s="47"/>
      <c r="ILD11" s="47"/>
      <c r="ILE11" s="47"/>
      <c r="ILF11" s="47"/>
      <c r="ILG11" s="47"/>
      <c r="ILH11" s="47"/>
      <c r="ILI11" s="47"/>
      <c r="ILJ11" s="47"/>
      <c r="ILK11" s="47"/>
      <c r="ILL11" s="47"/>
      <c r="ILM11" s="47"/>
      <c r="ILN11" s="47"/>
      <c r="ILO11" s="47"/>
      <c r="ILP11" s="47"/>
      <c r="ILQ11" s="47"/>
      <c r="ILR11" s="47"/>
      <c r="ILS11" s="47"/>
      <c r="ILT11" s="47"/>
      <c r="ILU11" s="47"/>
      <c r="ILV11" s="47"/>
      <c r="ILW11" s="47"/>
      <c r="ILX11" s="47"/>
      <c r="ILY11" s="47"/>
      <c r="ILZ11" s="47"/>
      <c r="IMA11" s="47"/>
      <c r="IMB11" s="47"/>
      <c r="IMC11" s="47"/>
      <c r="IMD11" s="47"/>
      <c r="IME11" s="47"/>
      <c r="IMF11" s="47"/>
      <c r="IMG11" s="47"/>
      <c r="IMH11" s="47"/>
      <c r="IMI11" s="47"/>
      <c r="IMJ11" s="47"/>
      <c r="IMK11" s="47"/>
      <c r="IML11" s="47"/>
      <c r="IMM11" s="47"/>
      <c r="IMN11" s="47"/>
      <c r="IMO11" s="47"/>
      <c r="IMP11" s="47"/>
      <c r="IMQ11" s="47"/>
      <c r="IMR11" s="47"/>
      <c r="IMS11" s="47"/>
      <c r="IMT11" s="47"/>
      <c r="IMU11" s="47"/>
      <c r="IMV11" s="47"/>
      <c r="IMW11" s="47"/>
      <c r="IMX11" s="47"/>
      <c r="IMY11" s="47"/>
      <c r="IMZ11" s="47"/>
      <c r="INA11" s="47"/>
      <c r="INB11" s="47"/>
      <c r="INC11" s="47"/>
      <c r="IND11" s="47"/>
      <c r="INE11" s="47"/>
      <c r="INF11" s="47"/>
      <c r="ING11" s="47"/>
      <c r="INH11" s="47"/>
      <c r="INI11" s="47"/>
      <c r="INJ11" s="47"/>
      <c r="INK11" s="47"/>
      <c r="INL11" s="47"/>
      <c r="INM11" s="47"/>
      <c r="INN11" s="47"/>
      <c r="INO11" s="47"/>
      <c r="INP11" s="47"/>
      <c r="INQ11" s="47"/>
      <c r="INR11" s="47"/>
      <c r="INS11" s="47"/>
      <c r="INT11" s="47"/>
      <c r="INU11" s="47"/>
      <c r="INV11" s="47"/>
      <c r="INW11" s="47"/>
      <c r="INX11" s="47"/>
      <c r="INY11" s="47"/>
      <c r="INZ11" s="47"/>
      <c r="IOA11" s="47"/>
      <c r="IOB11" s="47"/>
      <c r="IOC11" s="47"/>
      <c r="IOD11" s="47"/>
      <c r="IOE11" s="47"/>
      <c r="IOF11" s="47"/>
      <c r="IOG11" s="47"/>
      <c r="IOH11" s="47"/>
      <c r="IOI11" s="47"/>
      <c r="IOJ11" s="47"/>
      <c r="IOK11" s="47"/>
      <c r="IOL11" s="47"/>
      <c r="IOM11" s="47"/>
      <c r="ION11" s="47"/>
      <c r="IOO11" s="47"/>
      <c r="IOP11" s="47"/>
      <c r="IOQ11" s="47"/>
      <c r="IOR11" s="47"/>
      <c r="IOS11" s="47"/>
      <c r="IOT11" s="47"/>
      <c r="IOU11" s="47"/>
      <c r="IOV11" s="47"/>
      <c r="IOW11" s="47"/>
      <c r="IOX11" s="47"/>
      <c r="IOY11" s="47"/>
      <c r="IOZ11" s="47"/>
      <c r="IPA11" s="47"/>
      <c r="IPB11" s="47"/>
      <c r="IPC11" s="47"/>
      <c r="IPD11" s="47"/>
      <c r="IPE11" s="47"/>
      <c r="IPF11" s="47"/>
      <c r="IPG11" s="47"/>
      <c r="IPH11" s="47"/>
      <c r="IPI11" s="47"/>
      <c r="IPJ11" s="47"/>
      <c r="IPK11" s="47"/>
      <c r="IPL11" s="47"/>
      <c r="IPM11" s="47"/>
      <c r="IPN11" s="47"/>
      <c r="IPO11" s="47"/>
      <c r="IPP11" s="47"/>
      <c r="IPQ11" s="47"/>
      <c r="IPR11" s="47"/>
      <c r="IPS11" s="47"/>
      <c r="IPT11" s="47"/>
      <c r="IPU11" s="47"/>
      <c r="IPV11" s="47"/>
      <c r="IPW11" s="47"/>
      <c r="IPX11" s="47"/>
      <c r="IPY11" s="47"/>
      <c r="IPZ11" s="47"/>
      <c r="IQA11" s="47"/>
      <c r="IQB11" s="47"/>
      <c r="IQC11" s="47"/>
      <c r="IQD11" s="47"/>
      <c r="IQE11" s="47"/>
      <c r="IQF11" s="47"/>
      <c r="IQG11" s="47"/>
      <c r="IQH11" s="47"/>
      <c r="IQI11" s="47"/>
      <c r="IQJ11" s="47"/>
      <c r="IQK11" s="47"/>
      <c r="IQL11" s="47"/>
      <c r="IQM11" s="47"/>
      <c r="IQN11" s="47"/>
      <c r="IQO11" s="47"/>
      <c r="IQP11" s="47"/>
      <c r="IQQ11" s="47"/>
      <c r="IQR11" s="47"/>
      <c r="IQS11" s="47"/>
      <c r="IQT11" s="47"/>
      <c r="IQU11" s="47"/>
      <c r="IQV11" s="47"/>
      <c r="IQW11" s="47"/>
      <c r="IQX11" s="47"/>
      <c r="IQY11" s="47"/>
      <c r="IQZ11" s="47"/>
      <c r="IRA11" s="47"/>
      <c r="IRB11" s="47"/>
      <c r="IRC11" s="47"/>
      <c r="IRD11" s="47"/>
      <c r="IRE11" s="47"/>
      <c r="IRF11" s="47"/>
      <c r="IRG11" s="47"/>
      <c r="IRH11" s="47"/>
      <c r="IRI11" s="47"/>
      <c r="IRJ11" s="47"/>
      <c r="IRK11" s="47"/>
      <c r="IRL11" s="47"/>
      <c r="IRM11" s="47"/>
      <c r="IRN11" s="47"/>
      <c r="IRO11" s="47"/>
      <c r="IRP11" s="47"/>
      <c r="IRQ11" s="47"/>
      <c r="IRR11" s="47"/>
      <c r="IRS11" s="47"/>
      <c r="IRT11" s="47"/>
      <c r="IRU11" s="47"/>
      <c r="IRV11" s="47"/>
      <c r="IRW11" s="47"/>
      <c r="IRX11" s="47"/>
      <c r="IRY11" s="47"/>
      <c r="IRZ11" s="47"/>
      <c r="ISA11" s="47"/>
      <c r="ISB11" s="47"/>
      <c r="ISC11" s="47"/>
      <c r="ISD11" s="47"/>
      <c r="ISE11" s="47"/>
      <c r="ISF11" s="47"/>
      <c r="ISG11" s="47"/>
      <c r="ISH11" s="47"/>
      <c r="ISI11" s="47"/>
      <c r="ISJ11" s="47"/>
      <c r="ISK11" s="47"/>
      <c r="ISL11" s="47"/>
      <c r="ISM11" s="47"/>
      <c r="ISN11" s="47"/>
      <c r="ISO11" s="47"/>
      <c r="ISP11" s="47"/>
      <c r="ISQ11" s="47"/>
      <c r="ISR11" s="47"/>
      <c r="ISS11" s="47"/>
      <c r="IST11" s="47"/>
      <c r="ISU11" s="47"/>
      <c r="ISV11" s="47"/>
      <c r="ISW11" s="47"/>
      <c r="ISX11" s="47"/>
      <c r="ISY11" s="47"/>
      <c r="ISZ11" s="47"/>
      <c r="ITA11" s="47"/>
      <c r="ITB11" s="47"/>
      <c r="ITC11" s="47"/>
      <c r="ITD11" s="47"/>
      <c r="ITE11" s="47"/>
      <c r="ITF11" s="47"/>
      <c r="ITG11" s="47"/>
      <c r="ITH11" s="47"/>
      <c r="ITI11" s="47"/>
      <c r="ITJ11" s="47"/>
      <c r="ITK11" s="47"/>
      <c r="ITL11" s="47"/>
      <c r="ITM11" s="47"/>
      <c r="ITN11" s="47"/>
      <c r="ITO11" s="47"/>
      <c r="ITP11" s="47"/>
      <c r="ITQ11" s="47"/>
      <c r="ITR11" s="47"/>
      <c r="ITS11" s="47"/>
      <c r="ITT11" s="47"/>
      <c r="ITU11" s="47"/>
      <c r="ITV11" s="47"/>
      <c r="ITW11" s="47"/>
      <c r="ITX11" s="47"/>
      <c r="ITY11" s="47"/>
      <c r="ITZ11" s="47"/>
      <c r="IUA11" s="47"/>
      <c r="IUB11" s="47"/>
      <c r="IUC11" s="47"/>
      <c r="IUD11" s="47"/>
      <c r="IUE11" s="47"/>
      <c r="IUF11" s="47"/>
      <c r="IUG11" s="47"/>
      <c r="IUH11" s="47"/>
      <c r="IUI11" s="47"/>
      <c r="IUJ11" s="47"/>
      <c r="IUK11" s="47"/>
      <c r="IUL11" s="47"/>
      <c r="IUM11" s="47"/>
      <c r="IUN11" s="47"/>
      <c r="IUO11" s="47"/>
      <c r="IUP11" s="47"/>
      <c r="IUQ11" s="47"/>
      <c r="IUR11" s="47"/>
      <c r="IUS11" s="47"/>
      <c r="IUT11" s="47"/>
      <c r="IUU11" s="47"/>
      <c r="IUV11" s="47"/>
      <c r="IUW11" s="47"/>
      <c r="IUX11" s="47"/>
      <c r="IUY11" s="47"/>
      <c r="IUZ11" s="47"/>
      <c r="IVA11" s="47"/>
      <c r="IVB11" s="47"/>
      <c r="IVC11" s="47"/>
      <c r="IVD11" s="47"/>
      <c r="IVE11" s="47"/>
      <c r="IVF11" s="47"/>
      <c r="IVG11" s="47"/>
      <c r="IVH11" s="47"/>
      <c r="IVI11" s="47"/>
      <c r="IVJ11" s="47"/>
      <c r="IVK11" s="47"/>
      <c r="IVL11" s="47"/>
      <c r="IVM11" s="47"/>
      <c r="IVN11" s="47"/>
      <c r="IVO11" s="47"/>
      <c r="IVP11" s="47"/>
      <c r="IVQ11" s="47"/>
      <c r="IVR11" s="47"/>
      <c r="IVS11" s="47"/>
      <c r="IVT11" s="47"/>
      <c r="IVU11" s="47"/>
      <c r="IVV11" s="47"/>
      <c r="IVW11" s="47"/>
      <c r="IVX11" s="47"/>
      <c r="IVY11" s="47"/>
      <c r="IVZ11" s="47"/>
      <c r="IWA11" s="47"/>
      <c r="IWB11" s="47"/>
      <c r="IWC11" s="47"/>
      <c r="IWD11" s="47"/>
      <c r="IWE11" s="47"/>
      <c r="IWF11" s="47"/>
      <c r="IWG11" s="47"/>
      <c r="IWH11" s="47"/>
      <c r="IWI11" s="47"/>
      <c r="IWJ11" s="47"/>
      <c r="IWK11" s="47"/>
      <c r="IWL11" s="47"/>
      <c r="IWM11" s="47"/>
      <c r="IWN11" s="47"/>
      <c r="IWO11" s="47"/>
      <c r="IWP11" s="47"/>
      <c r="IWQ11" s="47"/>
      <c r="IWR11" s="47"/>
      <c r="IWS11" s="47"/>
      <c r="IWT11" s="47"/>
      <c r="IWU11" s="47"/>
      <c r="IWV11" s="47"/>
      <c r="IWW11" s="47"/>
      <c r="IWX11" s="47"/>
      <c r="IWY11" s="47"/>
      <c r="IWZ11" s="47"/>
      <c r="IXA11" s="47"/>
      <c r="IXB11" s="47"/>
      <c r="IXC11" s="47"/>
      <c r="IXD11" s="47"/>
      <c r="IXE11" s="47"/>
      <c r="IXF11" s="47"/>
      <c r="IXG11" s="47"/>
      <c r="IXH11" s="47"/>
      <c r="IXI11" s="47"/>
      <c r="IXJ11" s="47"/>
      <c r="IXK11" s="47"/>
      <c r="IXL11" s="47"/>
      <c r="IXM11" s="47"/>
      <c r="IXN11" s="47"/>
      <c r="IXO11" s="47"/>
      <c r="IXP11" s="47"/>
      <c r="IXQ11" s="47"/>
      <c r="IXR11" s="47"/>
      <c r="IXS11" s="47"/>
      <c r="IXT11" s="47"/>
      <c r="IXU11" s="47"/>
      <c r="IXV11" s="47"/>
      <c r="IXW11" s="47"/>
      <c r="IXX11" s="47"/>
      <c r="IXY11" s="47"/>
      <c r="IXZ11" s="47"/>
      <c r="IYA11" s="47"/>
      <c r="IYB11" s="47"/>
      <c r="IYC11" s="47"/>
      <c r="IYD11" s="47"/>
      <c r="IYE11" s="47"/>
      <c r="IYF11" s="47"/>
      <c r="IYG11" s="47"/>
      <c r="IYH11" s="47"/>
      <c r="IYI11" s="47"/>
      <c r="IYJ11" s="47"/>
      <c r="IYK11" s="47"/>
      <c r="IYL11" s="47"/>
      <c r="IYM11" s="47"/>
      <c r="IYN11" s="47"/>
      <c r="IYO11" s="47"/>
      <c r="IYP11" s="47"/>
      <c r="IYQ11" s="47"/>
      <c r="IYR11" s="47"/>
      <c r="IYS11" s="47"/>
      <c r="IYT11" s="47"/>
      <c r="IYU11" s="47"/>
      <c r="IYV11" s="47"/>
      <c r="IYW11" s="47"/>
      <c r="IYX11" s="47"/>
      <c r="IYY11" s="47"/>
      <c r="IYZ11" s="47"/>
      <c r="IZA11" s="47"/>
      <c r="IZB11" s="47"/>
      <c r="IZC11" s="47"/>
      <c r="IZD11" s="47"/>
      <c r="IZE11" s="47"/>
      <c r="IZF11" s="47"/>
      <c r="IZG11" s="47"/>
      <c r="IZH11" s="47"/>
      <c r="IZI11" s="47"/>
      <c r="IZJ11" s="47"/>
      <c r="IZK11" s="47"/>
      <c r="IZL11" s="47"/>
      <c r="IZM11" s="47"/>
      <c r="IZN11" s="47"/>
      <c r="IZO11" s="47"/>
      <c r="IZP11" s="47"/>
      <c r="IZQ11" s="47"/>
      <c r="IZR11" s="47"/>
      <c r="IZS11" s="47"/>
      <c r="IZT11" s="47"/>
      <c r="IZU11" s="47"/>
      <c r="IZV11" s="47"/>
      <c r="IZW11" s="47"/>
      <c r="IZX11" s="47"/>
      <c r="IZY11" s="47"/>
      <c r="IZZ11" s="47"/>
      <c r="JAA11" s="47"/>
      <c r="JAB11" s="47"/>
      <c r="JAC11" s="47"/>
      <c r="JAD11" s="47"/>
      <c r="JAE11" s="47"/>
      <c r="JAF11" s="47"/>
      <c r="JAG11" s="47"/>
      <c r="JAH11" s="47"/>
      <c r="JAI11" s="47"/>
      <c r="JAJ11" s="47"/>
      <c r="JAK11" s="47"/>
      <c r="JAL11" s="47"/>
      <c r="JAM11" s="47"/>
      <c r="JAN11" s="47"/>
      <c r="JAO11" s="47"/>
      <c r="JAP11" s="47"/>
      <c r="JAQ11" s="47"/>
      <c r="JAR11" s="47"/>
      <c r="JAS11" s="47"/>
      <c r="JAT11" s="47"/>
      <c r="JAU11" s="47"/>
      <c r="JAV11" s="47"/>
      <c r="JAW11" s="47"/>
      <c r="JAX11" s="47"/>
      <c r="JAY11" s="47"/>
      <c r="JAZ11" s="47"/>
      <c r="JBA11" s="47"/>
      <c r="JBB11" s="47"/>
      <c r="JBC11" s="47"/>
      <c r="JBD11" s="47"/>
      <c r="JBE11" s="47"/>
      <c r="JBF11" s="47"/>
      <c r="JBG11" s="47"/>
      <c r="JBH11" s="47"/>
      <c r="JBI11" s="47"/>
      <c r="JBJ11" s="47"/>
      <c r="JBK11" s="47"/>
      <c r="JBL11" s="47"/>
      <c r="JBM11" s="47"/>
      <c r="JBN11" s="47"/>
      <c r="JBO11" s="47"/>
      <c r="JBP11" s="47"/>
      <c r="JBQ11" s="47"/>
      <c r="JBR11" s="47"/>
      <c r="JBS11" s="47"/>
      <c r="JBT11" s="47"/>
      <c r="JBU11" s="47"/>
      <c r="JBV11" s="47"/>
      <c r="JBW11" s="47"/>
      <c r="JBX11" s="47"/>
      <c r="JBY11" s="47"/>
      <c r="JBZ11" s="47"/>
      <c r="JCA11" s="47"/>
      <c r="JCB11" s="47"/>
      <c r="JCC11" s="47"/>
      <c r="JCD11" s="47"/>
      <c r="JCE11" s="47"/>
      <c r="JCF11" s="47"/>
      <c r="JCG11" s="47"/>
      <c r="JCH11" s="47"/>
      <c r="JCI11" s="47"/>
      <c r="JCJ11" s="47"/>
      <c r="JCK11" s="47"/>
      <c r="JCL11" s="47"/>
      <c r="JCM11" s="47"/>
      <c r="JCN11" s="47"/>
      <c r="JCO11" s="47"/>
      <c r="JCP11" s="47"/>
      <c r="JCQ11" s="47"/>
      <c r="JCR11" s="47"/>
      <c r="JCS11" s="47"/>
      <c r="JCT11" s="47"/>
      <c r="JCU11" s="47"/>
      <c r="JCV11" s="47"/>
      <c r="JCW11" s="47"/>
      <c r="JCX11" s="47"/>
      <c r="JCY11" s="47"/>
      <c r="JCZ11" s="47"/>
      <c r="JDA11" s="47"/>
      <c r="JDB11" s="47"/>
      <c r="JDC11" s="47"/>
      <c r="JDD11" s="47"/>
      <c r="JDE11" s="47"/>
      <c r="JDF11" s="47"/>
      <c r="JDG11" s="47"/>
      <c r="JDH11" s="47"/>
      <c r="JDI11" s="47"/>
      <c r="JDJ11" s="47"/>
      <c r="JDK11" s="47"/>
      <c r="JDL11" s="47"/>
      <c r="JDM11" s="47"/>
      <c r="JDN11" s="47"/>
      <c r="JDO11" s="47"/>
      <c r="JDP11" s="47"/>
      <c r="JDQ11" s="47"/>
      <c r="JDR11" s="47"/>
      <c r="JDS11" s="47"/>
      <c r="JDT11" s="47"/>
      <c r="JDU11" s="47"/>
      <c r="JDV11" s="47"/>
      <c r="JDW11" s="47"/>
      <c r="JDX11" s="47"/>
      <c r="JDY11" s="47"/>
      <c r="JDZ11" s="47"/>
      <c r="JEA11" s="47"/>
      <c r="JEB11" s="47"/>
      <c r="JEC11" s="47"/>
      <c r="JED11" s="47"/>
      <c r="JEE11" s="47"/>
      <c r="JEF11" s="47"/>
      <c r="JEG11" s="47"/>
      <c r="JEH11" s="47"/>
      <c r="JEI11" s="47"/>
      <c r="JEJ11" s="47"/>
      <c r="JEK11" s="47"/>
      <c r="JEL11" s="47"/>
      <c r="JEM11" s="47"/>
      <c r="JEN11" s="47"/>
      <c r="JEO11" s="47"/>
      <c r="JEP11" s="47"/>
      <c r="JEQ11" s="47"/>
      <c r="JER11" s="47"/>
      <c r="JES11" s="47"/>
      <c r="JET11" s="47"/>
      <c r="JEU11" s="47"/>
      <c r="JEV11" s="47"/>
      <c r="JEW11" s="47"/>
      <c r="JEX11" s="47"/>
      <c r="JEY11" s="47"/>
      <c r="JEZ11" s="47"/>
      <c r="JFA11" s="47"/>
      <c r="JFB11" s="47"/>
      <c r="JFC11" s="47"/>
      <c r="JFD11" s="47"/>
      <c r="JFE11" s="47"/>
      <c r="JFF11" s="47"/>
      <c r="JFG11" s="47"/>
      <c r="JFH11" s="47"/>
      <c r="JFI11" s="47"/>
      <c r="JFJ11" s="47"/>
      <c r="JFK11" s="47"/>
      <c r="JFL11" s="47"/>
      <c r="JFM11" s="47"/>
      <c r="JFN11" s="47"/>
      <c r="JFO11" s="47"/>
      <c r="JFP11" s="47"/>
      <c r="JFQ11" s="47"/>
      <c r="JFR11" s="47"/>
      <c r="JFS11" s="47"/>
      <c r="JFT11" s="47"/>
      <c r="JFU11" s="47"/>
      <c r="JFV11" s="47"/>
      <c r="JFW11" s="47"/>
      <c r="JFX11" s="47"/>
      <c r="JFY11" s="47"/>
      <c r="JFZ11" s="47"/>
      <c r="JGA11" s="47"/>
      <c r="JGB11" s="47"/>
      <c r="JGC11" s="47"/>
      <c r="JGD11" s="47"/>
      <c r="JGE11" s="47"/>
      <c r="JGF11" s="47"/>
      <c r="JGG11" s="47"/>
      <c r="JGH11" s="47"/>
      <c r="JGI11" s="47"/>
      <c r="JGJ11" s="47"/>
      <c r="JGK11" s="47"/>
      <c r="JGL11" s="47"/>
      <c r="JGM11" s="47"/>
      <c r="JGN11" s="47"/>
      <c r="JGO11" s="47"/>
      <c r="JGP11" s="47"/>
      <c r="JGQ11" s="47"/>
      <c r="JGR11" s="47"/>
      <c r="JGS11" s="47"/>
      <c r="JGT11" s="47"/>
      <c r="JGU11" s="47"/>
      <c r="JGV11" s="47"/>
      <c r="JGW11" s="47"/>
      <c r="JGX11" s="47"/>
      <c r="JGY11" s="47"/>
      <c r="JGZ11" s="47"/>
      <c r="JHA11" s="47"/>
      <c r="JHB11" s="47"/>
      <c r="JHC11" s="47"/>
      <c r="JHD11" s="47"/>
      <c r="JHE11" s="47"/>
      <c r="JHF11" s="47"/>
      <c r="JHG11" s="47"/>
      <c r="JHH11" s="47"/>
      <c r="JHI11" s="47"/>
      <c r="JHJ11" s="47"/>
      <c r="JHK11" s="47"/>
      <c r="JHL11" s="47"/>
      <c r="JHM11" s="47"/>
      <c r="JHN11" s="47"/>
      <c r="JHO11" s="47"/>
      <c r="JHP11" s="47"/>
      <c r="JHQ11" s="47"/>
      <c r="JHR11" s="47"/>
      <c r="JHS11" s="47"/>
      <c r="JHT11" s="47"/>
      <c r="JHU11" s="47"/>
      <c r="JHV11" s="47"/>
      <c r="JHW11" s="47"/>
      <c r="JHX11" s="47"/>
      <c r="JHY11" s="47"/>
      <c r="JHZ11" s="47"/>
      <c r="JIA11" s="47"/>
      <c r="JIB11" s="47"/>
      <c r="JIC11" s="47"/>
      <c r="JID11" s="47"/>
      <c r="JIE11" s="47"/>
      <c r="JIF11" s="47"/>
      <c r="JIG11" s="47"/>
      <c r="JIH11" s="47"/>
      <c r="JII11" s="47"/>
      <c r="JIJ11" s="47"/>
      <c r="JIK11" s="47"/>
      <c r="JIL11" s="47"/>
      <c r="JIM11" s="47"/>
      <c r="JIN11" s="47"/>
      <c r="JIO11" s="47"/>
      <c r="JIP11" s="47"/>
      <c r="JIQ11" s="47"/>
      <c r="JIR11" s="47"/>
      <c r="JIS11" s="47"/>
      <c r="JIT11" s="47"/>
      <c r="JIU11" s="47"/>
      <c r="JIV11" s="47"/>
      <c r="JIW11" s="47"/>
      <c r="JIX11" s="47"/>
      <c r="JIY11" s="47"/>
      <c r="JIZ11" s="47"/>
      <c r="JJA11" s="47"/>
      <c r="JJB11" s="47"/>
      <c r="JJC11" s="47"/>
      <c r="JJD11" s="47"/>
      <c r="JJE11" s="47"/>
      <c r="JJF11" s="47"/>
      <c r="JJG11" s="47"/>
      <c r="JJH11" s="47"/>
      <c r="JJI11" s="47"/>
      <c r="JJJ11" s="47"/>
      <c r="JJK11" s="47"/>
      <c r="JJL11" s="47"/>
      <c r="JJM11" s="47"/>
      <c r="JJN11" s="47"/>
      <c r="JJO11" s="47"/>
      <c r="JJP11" s="47"/>
      <c r="JJQ11" s="47"/>
      <c r="JJR11" s="47"/>
      <c r="JJS11" s="47"/>
      <c r="JJT11" s="47"/>
      <c r="JJU11" s="47"/>
      <c r="JJV11" s="47"/>
      <c r="JJW11" s="47"/>
      <c r="JJX11" s="47"/>
      <c r="JJY11" s="47"/>
      <c r="JJZ11" s="47"/>
      <c r="JKA11" s="47"/>
      <c r="JKB11" s="47"/>
      <c r="JKC11" s="47"/>
      <c r="JKD11" s="47"/>
      <c r="JKE11" s="47"/>
      <c r="JKF11" s="47"/>
      <c r="JKG11" s="47"/>
      <c r="JKH11" s="47"/>
      <c r="JKI11" s="47"/>
      <c r="JKJ11" s="47"/>
      <c r="JKK11" s="47"/>
      <c r="JKL11" s="47"/>
      <c r="JKM11" s="47"/>
      <c r="JKN11" s="47"/>
      <c r="JKO11" s="47"/>
      <c r="JKP11" s="47"/>
      <c r="JKQ11" s="47"/>
      <c r="JKR11" s="47"/>
      <c r="JKS11" s="47"/>
      <c r="JKT11" s="47"/>
      <c r="JKU11" s="47"/>
      <c r="JKV11" s="47"/>
      <c r="JKW11" s="47"/>
      <c r="JKX11" s="47"/>
      <c r="JKY11" s="47"/>
      <c r="JKZ11" s="47"/>
      <c r="JLA11" s="47"/>
      <c r="JLB11" s="47"/>
      <c r="JLC11" s="47"/>
      <c r="JLD11" s="47"/>
      <c r="JLE11" s="47"/>
      <c r="JLF11" s="47"/>
      <c r="JLG11" s="47"/>
      <c r="JLH11" s="47"/>
      <c r="JLI11" s="47"/>
      <c r="JLJ11" s="47"/>
      <c r="JLK11" s="47"/>
      <c r="JLL11" s="47"/>
      <c r="JLM11" s="47"/>
      <c r="JLN11" s="47"/>
      <c r="JLO11" s="47"/>
      <c r="JLP11" s="47"/>
      <c r="JLQ11" s="47"/>
      <c r="JLR11" s="47"/>
      <c r="JLS11" s="47"/>
      <c r="JLT11" s="47"/>
      <c r="JLU11" s="47"/>
      <c r="JLV11" s="47"/>
      <c r="JLW11" s="47"/>
      <c r="JLX11" s="47"/>
      <c r="JLY11" s="47"/>
      <c r="JLZ11" s="47"/>
      <c r="JMA11" s="47"/>
      <c r="JMB11" s="47"/>
      <c r="JMC11" s="47"/>
      <c r="JMD11" s="47"/>
      <c r="JME11" s="47"/>
      <c r="JMF11" s="47"/>
      <c r="JMG11" s="47"/>
      <c r="JMH11" s="47"/>
      <c r="JMI11" s="47"/>
      <c r="JMJ11" s="47"/>
      <c r="JMK11" s="47"/>
      <c r="JML11" s="47"/>
      <c r="JMM11" s="47"/>
      <c r="JMN11" s="47"/>
      <c r="JMO11" s="47"/>
      <c r="JMP11" s="47"/>
      <c r="JMQ11" s="47"/>
      <c r="JMR11" s="47"/>
      <c r="JMS11" s="47"/>
      <c r="JMT11" s="47"/>
      <c r="JMU11" s="47"/>
      <c r="JMV11" s="47"/>
      <c r="JMW11" s="47"/>
      <c r="JMX11" s="47"/>
      <c r="JMY11" s="47"/>
      <c r="JMZ11" s="47"/>
      <c r="JNA11" s="47"/>
      <c r="JNB11" s="47"/>
      <c r="JNC11" s="47"/>
      <c r="JND11" s="47"/>
      <c r="JNE11" s="47"/>
      <c r="JNF11" s="47"/>
      <c r="JNG11" s="47"/>
      <c r="JNH11" s="47"/>
      <c r="JNI11" s="47"/>
      <c r="JNJ11" s="47"/>
      <c r="JNK11" s="47"/>
      <c r="JNL11" s="47"/>
      <c r="JNM11" s="47"/>
      <c r="JNN11" s="47"/>
      <c r="JNO11" s="47"/>
      <c r="JNP11" s="47"/>
      <c r="JNQ11" s="47"/>
      <c r="JNR11" s="47"/>
      <c r="JNS11" s="47"/>
      <c r="JNT11" s="47"/>
      <c r="JNU11" s="47"/>
      <c r="JNV11" s="47"/>
      <c r="JNW11" s="47"/>
      <c r="JNX11" s="47"/>
      <c r="JNY11" s="47"/>
      <c r="JNZ11" s="47"/>
      <c r="JOA11" s="47"/>
      <c r="JOB11" s="47"/>
      <c r="JOC11" s="47"/>
      <c r="JOD11" s="47"/>
      <c r="JOE11" s="47"/>
      <c r="JOF11" s="47"/>
      <c r="JOG11" s="47"/>
      <c r="JOH11" s="47"/>
      <c r="JOI11" s="47"/>
      <c r="JOJ11" s="47"/>
      <c r="JOK11" s="47"/>
      <c r="JOL11" s="47"/>
      <c r="JOM11" s="47"/>
      <c r="JON11" s="47"/>
      <c r="JOO11" s="47"/>
      <c r="JOP11" s="47"/>
      <c r="JOQ11" s="47"/>
      <c r="JOR11" s="47"/>
      <c r="JOS11" s="47"/>
      <c r="JOT11" s="47"/>
      <c r="JOU11" s="47"/>
      <c r="JOV11" s="47"/>
      <c r="JOW11" s="47"/>
      <c r="JOX11" s="47"/>
      <c r="JOY11" s="47"/>
      <c r="JOZ11" s="47"/>
      <c r="JPA11" s="47"/>
      <c r="JPB11" s="47"/>
      <c r="JPC11" s="47"/>
      <c r="JPD11" s="47"/>
      <c r="JPE11" s="47"/>
      <c r="JPF11" s="47"/>
      <c r="JPG11" s="47"/>
      <c r="JPH11" s="47"/>
      <c r="JPI11" s="47"/>
      <c r="JPJ11" s="47"/>
      <c r="JPK11" s="47"/>
      <c r="JPL11" s="47"/>
      <c r="JPM11" s="47"/>
      <c r="JPN11" s="47"/>
      <c r="JPO11" s="47"/>
      <c r="JPP11" s="47"/>
      <c r="JPQ11" s="47"/>
      <c r="JPR11" s="47"/>
      <c r="JPS11" s="47"/>
      <c r="JPT11" s="47"/>
      <c r="JPU11" s="47"/>
      <c r="JPV11" s="47"/>
      <c r="JPW11" s="47"/>
      <c r="JPX11" s="47"/>
      <c r="JPY11" s="47"/>
      <c r="JPZ11" s="47"/>
      <c r="JQA11" s="47"/>
      <c r="JQB11" s="47"/>
      <c r="JQC11" s="47"/>
      <c r="JQD11" s="47"/>
      <c r="JQE11" s="47"/>
      <c r="JQF11" s="47"/>
      <c r="JQG11" s="47"/>
      <c r="JQH11" s="47"/>
      <c r="JQI11" s="47"/>
      <c r="JQJ11" s="47"/>
      <c r="JQK11" s="47"/>
      <c r="JQL11" s="47"/>
      <c r="JQM11" s="47"/>
      <c r="JQN11" s="47"/>
      <c r="JQO11" s="47"/>
      <c r="JQP11" s="47"/>
      <c r="JQQ11" s="47"/>
      <c r="JQR11" s="47"/>
      <c r="JQS11" s="47"/>
      <c r="JQT11" s="47"/>
      <c r="JQU11" s="47"/>
      <c r="JQV11" s="47"/>
      <c r="JQW11" s="47"/>
      <c r="JQX11" s="47"/>
      <c r="JQY11" s="47"/>
      <c r="JQZ11" s="47"/>
      <c r="JRA11" s="47"/>
      <c r="JRB11" s="47"/>
      <c r="JRC11" s="47"/>
      <c r="JRD11" s="47"/>
      <c r="JRE11" s="47"/>
      <c r="JRF11" s="47"/>
      <c r="JRG11" s="47"/>
      <c r="JRH11" s="47"/>
      <c r="JRI11" s="47"/>
      <c r="JRJ11" s="47"/>
      <c r="JRK11" s="47"/>
      <c r="JRL11" s="47"/>
      <c r="JRM11" s="47"/>
      <c r="JRN11" s="47"/>
      <c r="JRO11" s="47"/>
      <c r="JRP11" s="47"/>
      <c r="JRQ11" s="47"/>
      <c r="JRR11" s="47"/>
      <c r="JRS11" s="47"/>
      <c r="JRT11" s="47"/>
      <c r="JRU11" s="47"/>
      <c r="JRV11" s="47"/>
      <c r="JRW11" s="47"/>
      <c r="JRX11" s="47"/>
      <c r="JRY11" s="47"/>
      <c r="JRZ11" s="47"/>
      <c r="JSA11" s="47"/>
      <c r="JSB11" s="47"/>
      <c r="JSC11" s="47"/>
      <c r="JSD11" s="47"/>
      <c r="JSE11" s="47"/>
      <c r="JSF11" s="47"/>
      <c r="JSG11" s="47"/>
      <c r="JSH11" s="47"/>
      <c r="JSI11" s="47"/>
      <c r="JSJ11" s="47"/>
      <c r="JSK11" s="47"/>
      <c r="JSL11" s="47"/>
      <c r="JSM11" s="47"/>
      <c r="JSN11" s="47"/>
      <c r="JSO11" s="47"/>
      <c r="JSP11" s="47"/>
      <c r="JSQ11" s="47"/>
      <c r="JSR11" s="47"/>
      <c r="JSS11" s="47"/>
      <c r="JST11" s="47"/>
      <c r="JSU11" s="47"/>
      <c r="JSV11" s="47"/>
      <c r="JSW11" s="47"/>
      <c r="JSX11" s="47"/>
      <c r="JSY11" s="47"/>
      <c r="JSZ11" s="47"/>
      <c r="JTA11" s="47"/>
      <c r="JTB11" s="47"/>
      <c r="JTC11" s="47"/>
      <c r="JTD11" s="47"/>
      <c r="JTE11" s="47"/>
      <c r="JTF11" s="47"/>
      <c r="JTG11" s="47"/>
      <c r="JTH11" s="47"/>
      <c r="JTI11" s="47"/>
      <c r="JTJ11" s="47"/>
      <c r="JTK11" s="47"/>
      <c r="JTL11" s="47"/>
      <c r="JTM11" s="47"/>
      <c r="JTN11" s="47"/>
      <c r="JTO11" s="47"/>
      <c r="JTP11" s="47"/>
      <c r="JTQ11" s="47"/>
      <c r="JTR11" s="47"/>
      <c r="JTS11" s="47"/>
      <c r="JTT11" s="47"/>
      <c r="JTU11" s="47"/>
      <c r="JTV11" s="47"/>
      <c r="JTW11" s="47"/>
      <c r="JTX11" s="47"/>
      <c r="JTY11" s="47"/>
      <c r="JTZ11" s="47"/>
      <c r="JUA11" s="47"/>
      <c r="JUB11" s="47"/>
      <c r="JUC11" s="47"/>
      <c r="JUD11" s="47"/>
      <c r="JUE11" s="47"/>
      <c r="JUF11" s="47"/>
      <c r="JUG11" s="47"/>
      <c r="JUH11" s="47"/>
      <c r="JUI11" s="47"/>
      <c r="JUJ11" s="47"/>
      <c r="JUK11" s="47"/>
      <c r="JUL11" s="47"/>
      <c r="JUM11" s="47"/>
      <c r="JUN11" s="47"/>
      <c r="JUO11" s="47"/>
      <c r="JUP11" s="47"/>
      <c r="JUQ11" s="47"/>
      <c r="JUR11" s="47"/>
      <c r="JUS11" s="47"/>
      <c r="JUT11" s="47"/>
      <c r="JUU11" s="47"/>
      <c r="JUV11" s="47"/>
      <c r="JUW11" s="47"/>
      <c r="JUX11" s="47"/>
      <c r="JUY11" s="47"/>
      <c r="JUZ11" s="47"/>
      <c r="JVA11" s="47"/>
      <c r="JVB11" s="47"/>
      <c r="JVC11" s="47"/>
      <c r="JVD11" s="47"/>
      <c r="JVE11" s="47"/>
      <c r="JVF11" s="47"/>
      <c r="JVG11" s="47"/>
      <c r="JVH11" s="47"/>
      <c r="JVI11" s="47"/>
      <c r="JVJ11" s="47"/>
      <c r="JVK11" s="47"/>
      <c r="JVL11" s="47"/>
      <c r="JVM11" s="47"/>
      <c r="JVN11" s="47"/>
      <c r="JVO11" s="47"/>
      <c r="JVP11" s="47"/>
      <c r="JVQ11" s="47"/>
      <c r="JVR11" s="47"/>
      <c r="JVS11" s="47"/>
      <c r="JVT11" s="47"/>
      <c r="JVU11" s="47"/>
      <c r="JVV11" s="47"/>
      <c r="JVW11" s="47"/>
      <c r="JVX11" s="47"/>
      <c r="JVY11" s="47"/>
      <c r="JVZ11" s="47"/>
      <c r="JWA11" s="47"/>
      <c r="JWB11" s="47"/>
      <c r="JWC11" s="47"/>
      <c r="JWD11" s="47"/>
      <c r="JWE11" s="47"/>
      <c r="JWF11" s="47"/>
      <c r="JWG11" s="47"/>
      <c r="JWH11" s="47"/>
      <c r="JWI11" s="47"/>
      <c r="JWJ11" s="47"/>
      <c r="JWK11" s="47"/>
      <c r="JWL11" s="47"/>
      <c r="JWM11" s="47"/>
      <c r="JWN11" s="47"/>
      <c r="JWO11" s="47"/>
      <c r="JWP11" s="47"/>
      <c r="JWQ11" s="47"/>
      <c r="JWR11" s="47"/>
      <c r="JWS11" s="47"/>
      <c r="JWT11" s="47"/>
      <c r="JWU11" s="47"/>
      <c r="JWV11" s="47"/>
      <c r="JWW11" s="47"/>
      <c r="JWX11" s="47"/>
      <c r="JWY11" s="47"/>
      <c r="JWZ11" s="47"/>
      <c r="JXA11" s="47"/>
      <c r="JXB11" s="47"/>
      <c r="JXC11" s="47"/>
      <c r="JXD11" s="47"/>
      <c r="JXE11" s="47"/>
      <c r="JXF11" s="47"/>
      <c r="JXG11" s="47"/>
      <c r="JXH11" s="47"/>
      <c r="JXI11" s="47"/>
      <c r="JXJ11" s="47"/>
      <c r="JXK11" s="47"/>
      <c r="JXL11" s="47"/>
      <c r="JXM11" s="47"/>
      <c r="JXN11" s="47"/>
      <c r="JXO11" s="47"/>
      <c r="JXP11" s="47"/>
      <c r="JXQ11" s="47"/>
      <c r="JXR11" s="47"/>
      <c r="JXS11" s="47"/>
      <c r="JXT11" s="47"/>
      <c r="JXU11" s="47"/>
      <c r="JXV11" s="47"/>
      <c r="JXW11" s="47"/>
      <c r="JXX11" s="47"/>
      <c r="JXY11" s="47"/>
      <c r="JXZ11" s="47"/>
      <c r="JYA11" s="47"/>
      <c r="JYB11" s="47"/>
      <c r="JYC11" s="47"/>
      <c r="JYD11" s="47"/>
      <c r="JYE11" s="47"/>
      <c r="JYF11" s="47"/>
      <c r="JYG11" s="47"/>
      <c r="JYH11" s="47"/>
      <c r="JYI11" s="47"/>
      <c r="JYJ11" s="47"/>
      <c r="JYK11" s="47"/>
      <c r="JYL11" s="47"/>
      <c r="JYM11" s="47"/>
      <c r="JYN11" s="47"/>
      <c r="JYO11" s="47"/>
      <c r="JYP11" s="47"/>
      <c r="JYQ11" s="47"/>
      <c r="JYR11" s="47"/>
      <c r="JYS11" s="47"/>
      <c r="JYT11" s="47"/>
      <c r="JYU11" s="47"/>
      <c r="JYV11" s="47"/>
      <c r="JYW11" s="47"/>
      <c r="JYX11" s="47"/>
      <c r="JYY11" s="47"/>
      <c r="JYZ11" s="47"/>
      <c r="JZA11" s="47"/>
      <c r="JZB11" s="47"/>
      <c r="JZC11" s="47"/>
      <c r="JZD11" s="47"/>
      <c r="JZE11" s="47"/>
      <c r="JZF11" s="47"/>
      <c r="JZG11" s="47"/>
      <c r="JZH11" s="47"/>
      <c r="JZI11" s="47"/>
      <c r="JZJ11" s="47"/>
      <c r="JZK11" s="47"/>
      <c r="JZL11" s="47"/>
      <c r="JZM11" s="47"/>
      <c r="JZN11" s="47"/>
      <c r="JZO11" s="47"/>
      <c r="JZP11" s="47"/>
      <c r="JZQ11" s="47"/>
      <c r="JZR11" s="47"/>
      <c r="JZS11" s="47"/>
      <c r="JZT11" s="47"/>
      <c r="JZU11" s="47"/>
      <c r="JZV11" s="47"/>
      <c r="JZW11" s="47"/>
      <c r="JZX11" s="47"/>
      <c r="JZY11" s="47"/>
      <c r="JZZ11" s="47"/>
      <c r="KAA11" s="47"/>
      <c r="KAB11" s="47"/>
      <c r="KAC11" s="47"/>
      <c r="KAD11" s="47"/>
      <c r="KAE11" s="47"/>
      <c r="KAF11" s="47"/>
      <c r="KAG11" s="47"/>
      <c r="KAH11" s="47"/>
      <c r="KAI11" s="47"/>
      <c r="KAJ11" s="47"/>
      <c r="KAK11" s="47"/>
      <c r="KAL11" s="47"/>
      <c r="KAM11" s="47"/>
      <c r="KAN11" s="47"/>
      <c r="KAO11" s="47"/>
      <c r="KAP11" s="47"/>
      <c r="KAQ11" s="47"/>
      <c r="KAR11" s="47"/>
      <c r="KAS11" s="47"/>
      <c r="KAT11" s="47"/>
      <c r="KAU11" s="47"/>
      <c r="KAV11" s="47"/>
      <c r="KAW11" s="47"/>
      <c r="KAX11" s="47"/>
      <c r="KAY11" s="47"/>
      <c r="KAZ11" s="47"/>
      <c r="KBA11" s="47"/>
      <c r="KBB11" s="47"/>
      <c r="KBC11" s="47"/>
      <c r="KBD11" s="47"/>
      <c r="KBE11" s="47"/>
      <c r="KBF11" s="47"/>
      <c r="KBG11" s="47"/>
      <c r="KBH11" s="47"/>
      <c r="KBI11" s="47"/>
      <c r="KBJ11" s="47"/>
      <c r="KBK11" s="47"/>
      <c r="KBL11" s="47"/>
      <c r="KBM11" s="47"/>
      <c r="KBN11" s="47"/>
      <c r="KBO11" s="47"/>
      <c r="KBP11" s="47"/>
      <c r="KBQ11" s="47"/>
      <c r="KBR11" s="47"/>
      <c r="KBS11" s="47"/>
      <c r="KBT11" s="47"/>
      <c r="KBU11" s="47"/>
      <c r="KBV11" s="47"/>
      <c r="KBW11" s="47"/>
      <c r="KBX11" s="47"/>
      <c r="KBY11" s="47"/>
      <c r="KBZ11" s="47"/>
      <c r="KCA11" s="47"/>
      <c r="KCB11" s="47"/>
      <c r="KCC11" s="47"/>
      <c r="KCD11" s="47"/>
      <c r="KCE11" s="47"/>
      <c r="KCF11" s="47"/>
      <c r="KCG11" s="47"/>
      <c r="KCH11" s="47"/>
      <c r="KCI11" s="47"/>
      <c r="KCJ11" s="47"/>
      <c r="KCK11" s="47"/>
      <c r="KCL11" s="47"/>
      <c r="KCM11" s="47"/>
      <c r="KCN11" s="47"/>
      <c r="KCO11" s="47"/>
      <c r="KCP11" s="47"/>
      <c r="KCQ11" s="47"/>
      <c r="KCR11" s="47"/>
      <c r="KCS11" s="47"/>
      <c r="KCT11" s="47"/>
      <c r="KCU11" s="47"/>
      <c r="KCV11" s="47"/>
      <c r="KCW11" s="47"/>
      <c r="KCX11" s="47"/>
      <c r="KCY11" s="47"/>
      <c r="KCZ11" s="47"/>
      <c r="KDA11" s="47"/>
      <c r="KDB11" s="47"/>
      <c r="KDC11" s="47"/>
      <c r="KDD11" s="47"/>
      <c r="KDE11" s="47"/>
      <c r="KDF11" s="47"/>
      <c r="KDG11" s="47"/>
      <c r="KDH11" s="47"/>
      <c r="KDI11" s="47"/>
      <c r="KDJ11" s="47"/>
      <c r="KDK11" s="47"/>
      <c r="KDL11" s="47"/>
      <c r="KDM11" s="47"/>
      <c r="KDN11" s="47"/>
      <c r="KDO11" s="47"/>
      <c r="KDP11" s="47"/>
      <c r="KDQ11" s="47"/>
      <c r="KDR11" s="47"/>
      <c r="KDS11" s="47"/>
      <c r="KDT11" s="47"/>
      <c r="KDU11" s="47"/>
      <c r="KDV11" s="47"/>
      <c r="KDW11" s="47"/>
      <c r="KDX11" s="47"/>
      <c r="KDY11" s="47"/>
      <c r="KDZ11" s="47"/>
      <c r="KEA11" s="47"/>
      <c r="KEB11" s="47"/>
      <c r="KEC11" s="47"/>
      <c r="KED11" s="47"/>
      <c r="KEE11" s="47"/>
      <c r="KEF11" s="47"/>
      <c r="KEG11" s="47"/>
      <c r="KEH11" s="47"/>
      <c r="KEI11" s="47"/>
      <c r="KEJ11" s="47"/>
      <c r="KEK11" s="47"/>
      <c r="KEL11" s="47"/>
      <c r="KEM11" s="47"/>
      <c r="KEN11" s="47"/>
      <c r="KEO11" s="47"/>
      <c r="KEP11" s="47"/>
      <c r="KEQ11" s="47"/>
      <c r="KER11" s="47"/>
      <c r="KES11" s="47"/>
      <c r="KET11" s="47"/>
      <c r="KEU11" s="47"/>
      <c r="KEV11" s="47"/>
      <c r="KEW11" s="47"/>
      <c r="KEX11" s="47"/>
      <c r="KEY11" s="47"/>
      <c r="KEZ11" s="47"/>
      <c r="KFA11" s="47"/>
      <c r="KFB11" s="47"/>
      <c r="KFC11" s="47"/>
      <c r="KFD11" s="47"/>
      <c r="KFE11" s="47"/>
      <c r="KFF11" s="47"/>
      <c r="KFG11" s="47"/>
      <c r="KFH11" s="47"/>
      <c r="KFI11" s="47"/>
      <c r="KFJ11" s="47"/>
      <c r="KFK11" s="47"/>
      <c r="KFL11" s="47"/>
      <c r="KFM11" s="47"/>
      <c r="KFN11" s="47"/>
      <c r="KFO11" s="47"/>
      <c r="KFP11" s="47"/>
      <c r="KFQ11" s="47"/>
      <c r="KFR11" s="47"/>
      <c r="KFS11" s="47"/>
      <c r="KFT11" s="47"/>
      <c r="KFU11" s="47"/>
      <c r="KFV11" s="47"/>
      <c r="KFW11" s="47"/>
      <c r="KFX11" s="47"/>
      <c r="KFY11" s="47"/>
      <c r="KFZ11" s="47"/>
      <c r="KGA11" s="47"/>
      <c r="KGB11" s="47"/>
      <c r="KGC11" s="47"/>
      <c r="KGD11" s="47"/>
      <c r="KGE11" s="47"/>
      <c r="KGF11" s="47"/>
      <c r="KGG11" s="47"/>
      <c r="KGH11" s="47"/>
      <c r="KGI11" s="47"/>
      <c r="KGJ11" s="47"/>
      <c r="KGK11" s="47"/>
      <c r="KGL11" s="47"/>
      <c r="KGM11" s="47"/>
      <c r="KGN11" s="47"/>
      <c r="KGO11" s="47"/>
      <c r="KGP11" s="47"/>
      <c r="KGQ11" s="47"/>
      <c r="KGR11" s="47"/>
      <c r="KGS11" s="47"/>
      <c r="KGT11" s="47"/>
      <c r="KGU11" s="47"/>
      <c r="KGV11" s="47"/>
      <c r="KGW11" s="47"/>
      <c r="KGX11" s="47"/>
      <c r="KGY11" s="47"/>
      <c r="KGZ11" s="47"/>
      <c r="KHA11" s="47"/>
      <c r="KHB11" s="47"/>
      <c r="KHC11" s="47"/>
      <c r="KHD11" s="47"/>
      <c r="KHE11" s="47"/>
      <c r="KHF11" s="47"/>
      <c r="KHG11" s="47"/>
      <c r="KHH11" s="47"/>
      <c r="KHI11" s="47"/>
      <c r="KHJ11" s="47"/>
      <c r="KHK11" s="47"/>
      <c r="KHL11" s="47"/>
      <c r="KHM11" s="47"/>
      <c r="KHN11" s="47"/>
      <c r="KHO11" s="47"/>
      <c r="KHP11" s="47"/>
      <c r="KHQ11" s="47"/>
      <c r="KHR11" s="47"/>
      <c r="KHS11" s="47"/>
      <c r="KHT11" s="47"/>
      <c r="KHU11" s="47"/>
      <c r="KHV11" s="47"/>
      <c r="KHW11" s="47"/>
      <c r="KHX11" s="47"/>
      <c r="KHY11" s="47"/>
      <c r="KHZ11" s="47"/>
      <c r="KIA11" s="47"/>
      <c r="KIB11" s="47"/>
      <c r="KIC11" s="47"/>
      <c r="KID11" s="47"/>
      <c r="KIE11" s="47"/>
      <c r="KIF11" s="47"/>
      <c r="KIG11" s="47"/>
      <c r="KIH11" s="47"/>
      <c r="KII11" s="47"/>
      <c r="KIJ11" s="47"/>
      <c r="KIK11" s="47"/>
      <c r="KIL11" s="47"/>
      <c r="KIM11" s="47"/>
      <c r="KIN11" s="47"/>
      <c r="KIO11" s="47"/>
      <c r="KIP11" s="47"/>
      <c r="KIQ11" s="47"/>
      <c r="KIR11" s="47"/>
      <c r="KIS11" s="47"/>
      <c r="KIT11" s="47"/>
      <c r="KIU11" s="47"/>
      <c r="KIV11" s="47"/>
      <c r="KIW11" s="47"/>
      <c r="KIX11" s="47"/>
      <c r="KIY11" s="47"/>
      <c r="KIZ11" s="47"/>
      <c r="KJA11" s="47"/>
      <c r="KJB11" s="47"/>
      <c r="KJC11" s="47"/>
      <c r="KJD11" s="47"/>
      <c r="KJE11" s="47"/>
      <c r="KJF11" s="47"/>
      <c r="KJG11" s="47"/>
      <c r="KJH11" s="47"/>
      <c r="KJI11" s="47"/>
      <c r="KJJ11" s="47"/>
      <c r="KJK11" s="47"/>
      <c r="KJL11" s="47"/>
      <c r="KJM11" s="47"/>
      <c r="KJN11" s="47"/>
      <c r="KJO11" s="47"/>
      <c r="KJP11" s="47"/>
      <c r="KJQ11" s="47"/>
      <c r="KJR11" s="47"/>
      <c r="KJS11" s="47"/>
      <c r="KJT11" s="47"/>
      <c r="KJU11" s="47"/>
      <c r="KJV11" s="47"/>
      <c r="KJW11" s="47"/>
      <c r="KJX11" s="47"/>
      <c r="KJY11" s="47"/>
      <c r="KJZ11" s="47"/>
      <c r="KKA11" s="47"/>
      <c r="KKB11" s="47"/>
      <c r="KKC11" s="47"/>
      <c r="KKD11" s="47"/>
      <c r="KKE11" s="47"/>
      <c r="KKF11" s="47"/>
      <c r="KKG11" s="47"/>
      <c r="KKH11" s="47"/>
      <c r="KKI11" s="47"/>
      <c r="KKJ11" s="47"/>
      <c r="KKK11" s="47"/>
      <c r="KKL11" s="47"/>
      <c r="KKM11" s="47"/>
      <c r="KKN11" s="47"/>
      <c r="KKO11" s="47"/>
      <c r="KKP11" s="47"/>
      <c r="KKQ11" s="47"/>
      <c r="KKR11" s="47"/>
      <c r="KKS11" s="47"/>
      <c r="KKT11" s="47"/>
      <c r="KKU11" s="47"/>
      <c r="KKV11" s="47"/>
      <c r="KKW11" s="47"/>
      <c r="KKX11" s="47"/>
      <c r="KKY11" s="47"/>
      <c r="KKZ11" s="47"/>
      <c r="KLA11" s="47"/>
      <c r="KLB11" s="47"/>
      <c r="KLC11" s="47"/>
      <c r="KLD11" s="47"/>
      <c r="KLE11" s="47"/>
      <c r="KLF11" s="47"/>
      <c r="KLG11" s="47"/>
      <c r="KLH11" s="47"/>
      <c r="KLI11" s="47"/>
      <c r="KLJ11" s="47"/>
      <c r="KLK11" s="47"/>
      <c r="KLL11" s="47"/>
      <c r="KLM11" s="47"/>
      <c r="KLN11" s="47"/>
      <c r="KLO11" s="47"/>
      <c r="KLP11" s="47"/>
      <c r="KLQ11" s="47"/>
      <c r="KLR11" s="47"/>
      <c r="KLS11" s="47"/>
      <c r="KLT11" s="47"/>
      <c r="KLU11" s="47"/>
      <c r="KLV11" s="47"/>
      <c r="KLW11" s="47"/>
      <c r="KLX11" s="47"/>
      <c r="KLY11" s="47"/>
      <c r="KLZ11" s="47"/>
      <c r="KMA11" s="47"/>
      <c r="KMB11" s="47"/>
      <c r="KMC11" s="47"/>
      <c r="KMD11" s="47"/>
      <c r="KME11" s="47"/>
      <c r="KMF11" s="47"/>
      <c r="KMG11" s="47"/>
      <c r="KMH11" s="47"/>
      <c r="KMI11" s="47"/>
      <c r="KMJ11" s="47"/>
      <c r="KMK11" s="47"/>
      <c r="KML11" s="47"/>
      <c r="KMM11" s="47"/>
      <c r="KMN11" s="47"/>
      <c r="KMO11" s="47"/>
      <c r="KMP11" s="47"/>
      <c r="KMQ11" s="47"/>
      <c r="KMR11" s="47"/>
      <c r="KMS11" s="47"/>
      <c r="KMT11" s="47"/>
      <c r="KMU11" s="47"/>
      <c r="KMV11" s="47"/>
      <c r="KMW11" s="47"/>
      <c r="KMX11" s="47"/>
      <c r="KMY11" s="47"/>
      <c r="KMZ11" s="47"/>
      <c r="KNA11" s="47"/>
      <c r="KNB11" s="47"/>
      <c r="KNC11" s="47"/>
      <c r="KND11" s="47"/>
      <c r="KNE11" s="47"/>
      <c r="KNF11" s="47"/>
      <c r="KNG11" s="47"/>
      <c r="KNH11" s="47"/>
      <c r="KNI11" s="47"/>
      <c r="KNJ11" s="47"/>
      <c r="KNK11" s="47"/>
      <c r="KNL11" s="47"/>
      <c r="KNM11" s="47"/>
      <c r="KNN11" s="47"/>
      <c r="KNO11" s="47"/>
      <c r="KNP11" s="47"/>
      <c r="KNQ11" s="47"/>
      <c r="KNR11" s="47"/>
      <c r="KNS11" s="47"/>
      <c r="KNT11" s="47"/>
      <c r="KNU11" s="47"/>
      <c r="KNV11" s="47"/>
      <c r="KNW11" s="47"/>
      <c r="KNX11" s="47"/>
      <c r="KNY11" s="47"/>
      <c r="KNZ11" s="47"/>
      <c r="KOA11" s="47"/>
      <c r="KOB11" s="47"/>
      <c r="KOC11" s="47"/>
      <c r="KOD11" s="47"/>
      <c r="KOE11" s="47"/>
      <c r="KOF11" s="47"/>
      <c r="KOG11" s="47"/>
      <c r="KOH11" s="47"/>
      <c r="KOI11" s="47"/>
      <c r="KOJ11" s="47"/>
      <c r="KOK11" s="47"/>
      <c r="KOL11" s="47"/>
      <c r="KOM11" s="47"/>
      <c r="KON11" s="47"/>
      <c r="KOO11" s="47"/>
      <c r="KOP11" s="47"/>
      <c r="KOQ11" s="47"/>
      <c r="KOR11" s="47"/>
      <c r="KOS11" s="47"/>
      <c r="KOT11" s="47"/>
      <c r="KOU11" s="47"/>
      <c r="KOV11" s="47"/>
      <c r="KOW11" s="47"/>
      <c r="KOX11" s="47"/>
      <c r="KOY11" s="47"/>
      <c r="KOZ11" s="47"/>
      <c r="KPA11" s="47"/>
      <c r="KPB11" s="47"/>
      <c r="KPC11" s="47"/>
      <c r="KPD11" s="47"/>
      <c r="KPE11" s="47"/>
      <c r="KPF11" s="47"/>
      <c r="KPG11" s="47"/>
      <c r="KPH11" s="47"/>
      <c r="KPI11" s="47"/>
      <c r="KPJ11" s="47"/>
      <c r="KPK11" s="47"/>
      <c r="KPL11" s="47"/>
      <c r="KPM11" s="47"/>
      <c r="KPN11" s="47"/>
      <c r="KPO11" s="47"/>
      <c r="KPP11" s="47"/>
      <c r="KPQ11" s="47"/>
      <c r="KPR11" s="47"/>
      <c r="KPS11" s="47"/>
      <c r="KPT11" s="47"/>
      <c r="KPU11" s="47"/>
      <c r="KPV11" s="47"/>
      <c r="KPW11" s="47"/>
      <c r="KPX11" s="47"/>
      <c r="KPY11" s="47"/>
      <c r="KPZ11" s="47"/>
      <c r="KQA11" s="47"/>
      <c r="KQB11" s="47"/>
      <c r="KQC11" s="47"/>
      <c r="KQD11" s="47"/>
      <c r="KQE11" s="47"/>
      <c r="KQF11" s="47"/>
      <c r="KQG11" s="47"/>
      <c r="KQH11" s="47"/>
      <c r="KQI11" s="47"/>
      <c r="KQJ11" s="47"/>
      <c r="KQK11" s="47"/>
      <c r="KQL11" s="47"/>
      <c r="KQM11" s="47"/>
      <c r="KQN11" s="47"/>
      <c r="KQO11" s="47"/>
      <c r="KQP11" s="47"/>
      <c r="KQQ11" s="47"/>
      <c r="KQR11" s="47"/>
      <c r="KQS11" s="47"/>
      <c r="KQT11" s="47"/>
      <c r="KQU11" s="47"/>
      <c r="KQV11" s="47"/>
      <c r="KQW11" s="47"/>
      <c r="KQX11" s="47"/>
      <c r="KQY11" s="47"/>
      <c r="KQZ11" s="47"/>
      <c r="KRA11" s="47"/>
      <c r="KRB11" s="47"/>
      <c r="KRC11" s="47"/>
      <c r="KRD11" s="47"/>
      <c r="KRE11" s="47"/>
      <c r="KRF11" s="47"/>
      <c r="KRG11" s="47"/>
      <c r="KRH11" s="47"/>
      <c r="KRI11" s="47"/>
      <c r="KRJ11" s="47"/>
      <c r="KRK11" s="47"/>
      <c r="KRL11" s="47"/>
      <c r="KRM11" s="47"/>
      <c r="KRN11" s="47"/>
      <c r="KRO11" s="47"/>
      <c r="KRP11" s="47"/>
      <c r="KRQ11" s="47"/>
      <c r="KRR11" s="47"/>
      <c r="KRS11" s="47"/>
      <c r="KRT11" s="47"/>
      <c r="KRU11" s="47"/>
      <c r="KRV11" s="47"/>
      <c r="KRW11" s="47"/>
      <c r="KRX11" s="47"/>
      <c r="KRY11" s="47"/>
      <c r="KRZ11" s="47"/>
      <c r="KSA11" s="47"/>
      <c r="KSB11" s="47"/>
      <c r="KSC11" s="47"/>
      <c r="KSD11" s="47"/>
      <c r="KSE11" s="47"/>
      <c r="KSF11" s="47"/>
      <c r="KSG11" s="47"/>
      <c r="KSH11" s="47"/>
      <c r="KSI11" s="47"/>
      <c r="KSJ11" s="47"/>
      <c r="KSK11" s="47"/>
      <c r="KSL11" s="47"/>
      <c r="KSM11" s="47"/>
      <c r="KSN11" s="47"/>
      <c r="KSO11" s="47"/>
      <c r="KSP11" s="47"/>
      <c r="KSQ11" s="47"/>
      <c r="KSR11" s="47"/>
      <c r="KSS11" s="47"/>
      <c r="KST11" s="47"/>
      <c r="KSU11" s="47"/>
      <c r="KSV11" s="47"/>
      <c r="KSW11" s="47"/>
      <c r="KSX11" s="47"/>
      <c r="KSY11" s="47"/>
      <c r="KSZ11" s="47"/>
      <c r="KTA11" s="47"/>
      <c r="KTB11" s="47"/>
      <c r="KTC11" s="47"/>
      <c r="KTD11" s="47"/>
      <c r="KTE11" s="47"/>
      <c r="KTF11" s="47"/>
      <c r="KTG11" s="47"/>
      <c r="KTH11" s="47"/>
      <c r="KTI11" s="47"/>
      <c r="KTJ11" s="47"/>
      <c r="KTK11" s="47"/>
      <c r="KTL11" s="47"/>
      <c r="KTM11" s="47"/>
      <c r="KTN11" s="47"/>
      <c r="KTO11" s="47"/>
      <c r="KTP11" s="47"/>
      <c r="KTQ11" s="47"/>
      <c r="KTR11" s="47"/>
      <c r="KTS11" s="47"/>
      <c r="KTT11" s="47"/>
      <c r="KTU11" s="47"/>
      <c r="KTV11" s="47"/>
      <c r="KTW11" s="47"/>
      <c r="KTX11" s="47"/>
      <c r="KTY11" s="47"/>
      <c r="KTZ11" s="47"/>
      <c r="KUA11" s="47"/>
      <c r="KUB11" s="47"/>
      <c r="KUC11" s="47"/>
      <c r="KUD11" s="47"/>
      <c r="KUE11" s="47"/>
      <c r="KUF11" s="47"/>
      <c r="KUG11" s="47"/>
      <c r="KUH11" s="47"/>
      <c r="KUI11" s="47"/>
      <c r="KUJ11" s="47"/>
      <c r="KUK11" s="47"/>
      <c r="KUL11" s="47"/>
      <c r="KUM11" s="47"/>
      <c r="KUN11" s="47"/>
      <c r="KUO11" s="47"/>
      <c r="KUP11" s="47"/>
      <c r="KUQ11" s="47"/>
      <c r="KUR11" s="47"/>
      <c r="KUS11" s="47"/>
      <c r="KUT11" s="47"/>
      <c r="KUU11" s="47"/>
      <c r="KUV11" s="47"/>
      <c r="KUW11" s="47"/>
      <c r="KUX11" s="47"/>
      <c r="KUY11" s="47"/>
      <c r="KUZ11" s="47"/>
      <c r="KVA11" s="47"/>
      <c r="KVB11" s="47"/>
      <c r="KVC11" s="47"/>
      <c r="KVD11" s="47"/>
      <c r="KVE11" s="47"/>
      <c r="KVF11" s="47"/>
      <c r="KVG11" s="47"/>
      <c r="KVH11" s="47"/>
      <c r="KVI11" s="47"/>
      <c r="KVJ11" s="47"/>
      <c r="KVK11" s="47"/>
      <c r="KVL11" s="47"/>
      <c r="KVM11" s="47"/>
      <c r="KVN11" s="47"/>
      <c r="KVO11" s="47"/>
      <c r="KVP11" s="47"/>
      <c r="KVQ11" s="47"/>
      <c r="KVR11" s="47"/>
      <c r="KVS11" s="47"/>
      <c r="KVT11" s="47"/>
      <c r="KVU11" s="47"/>
      <c r="KVV11" s="47"/>
      <c r="KVW11" s="47"/>
      <c r="KVX11" s="47"/>
      <c r="KVY11" s="47"/>
      <c r="KVZ11" s="47"/>
      <c r="KWA11" s="47"/>
      <c r="KWB11" s="47"/>
      <c r="KWC11" s="47"/>
      <c r="KWD11" s="47"/>
      <c r="KWE11" s="47"/>
      <c r="KWF11" s="47"/>
      <c r="KWG11" s="47"/>
      <c r="KWH11" s="47"/>
      <c r="KWI11" s="47"/>
      <c r="KWJ11" s="47"/>
      <c r="KWK11" s="47"/>
      <c r="KWL11" s="47"/>
      <c r="KWM11" s="47"/>
      <c r="KWN11" s="47"/>
      <c r="KWO11" s="47"/>
      <c r="KWP11" s="47"/>
      <c r="KWQ11" s="47"/>
      <c r="KWR11" s="47"/>
      <c r="KWS11" s="47"/>
      <c r="KWT11" s="47"/>
      <c r="KWU11" s="47"/>
      <c r="KWV11" s="47"/>
      <c r="KWW11" s="47"/>
      <c r="KWX11" s="47"/>
      <c r="KWY11" s="47"/>
      <c r="KWZ11" s="47"/>
      <c r="KXA11" s="47"/>
      <c r="KXB11" s="47"/>
      <c r="KXC11" s="47"/>
      <c r="KXD11" s="47"/>
      <c r="KXE11" s="47"/>
      <c r="KXF11" s="47"/>
      <c r="KXG11" s="47"/>
      <c r="KXH11" s="47"/>
      <c r="KXI11" s="47"/>
      <c r="KXJ11" s="47"/>
      <c r="KXK11" s="47"/>
      <c r="KXL11" s="47"/>
      <c r="KXM11" s="47"/>
      <c r="KXN11" s="47"/>
      <c r="KXO11" s="47"/>
      <c r="KXP11" s="47"/>
      <c r="KXQ11" s="47"/>
      <c r="KXR11" s="47"/>
      <c r="KXS11" s="47"/>
      <c r="KXT11" s="47"/>
      <c r="KXU11" s="47"/>
      <c r="KXV11" s="47"/>
      <c r="KXW11" s="47"/>
      <c r="KXX11" s="47"/>
      <c r="KXY11" s="47"/>
      <c r="KXZ11" s="47"/>
      <c r="KYA11" s="47"/>
      <c r="KYB11" s="47"/>
      <c r="KYC11" s="47"/>
      <c r="KYD11" s="47"/>
      <c r="KYE11" s="47"/>
      <c r="KYF11" s="47"/>
      <c r="KYG11" s="47"/>
      <c r="KYH11" s="47"/>
      <c r="KYI11" s="47"/>
      <c r="KYJ11" s="47"/>
      <c r="KYK11" s="47"/>
      <c r="KYL11" s="47"/>
      <c r="KYM11" s="47"/>
      <c r="KYN11" s="47"/>
      <c r="KYO11" s="47"/>
      <c r="KYP11" s="47"/>
      <c r="KYQ11" s="47"/>
      <c r="KYR11" s="47"/>
      <c r="KYS11" s="47"/>
      <c r="KYT11" s="47"/>
      <c r="KYU11" s="47"/>
      <c r="KYV11" s="47"/>
      <c r="KYW11" s="47"/>
      <c r="KYX11" s="47"/>
      <c r="KYY11" s="47"/>
      <c r="KYZ11" s="47"/>
      <c r="KZA11" s="47"/>
      <c r="KZB11" s="47"/>
      <c r="KZC11" s="47"/>
      <c r="KZD11" s="47"/>
      <c r="KZE11" s="47"/>
      <c r="KZF11" s="47"/>
      <c r="KZG11" s="47"/>
      <c r="KZH11" s="47"/>
      <c r="KZI11" s="47"/>
      <c r="KZJ11" s="47"/>
      <c r="KZK11" s="47"/>
      <c r="KZL11" s="47"/>
      <c r="KZM11" s="47"/>
      <c r="KZN11" s="47"/>
      <c r="KZO11" s="47"/>
      <c r="KZP11" s="47"/>
      <c r="KZQ11" s="47"/>
      <c r="KZR11" s="47"/>
      <c r="KZS11" s="47"/>
      <c r="KZT11" s="47"/>
      <c r="KZU11" s="47"/>
      <c r="KZV11" s="47"/>
      <c r="KZW11" s="47"/>
      <c r="KZX11" s="47"/>
      <c r="KZY11" s="47"/>
      <c r="KZZ11" s="47"/>
      <c r="LAA11" s="47"/>
      <c r="LAB11" s="47"/>
      <c r="LAC11" s="47"/>
      <c r="LAD11" s="47"/>
      <c r="LAE11" s="47"/>
      <c r="LAF11" s="47"/>
      <c r="LAG11" s="47"/>
      <c r="LAH11" s="47"/>
      <c r="LAI11" s="47"/>
      <c r="LAJ11" s="47"/>
      <c r="LAK11" s="47"/>
      <c r="LAL11" s="47"/>
      <c r="LAM11" s="47"/>
      <c r="LAN11" s="47"/>
      <c r="LAO11" s="47"/>
      <c r="LAP11" s="47"/>
      <c r="LAQ11" s="47"/>
      <c r="LAR11" s="47"/>
      <c r="LAS11" s="47"/>
      <c r="LAT11" s="47"/>
      <c r="LAU11" s="47"/>
      <c r="LAV11" s="47"/>
      <c r="LAW11" s="47"/>
      <c r="LAX11" s="47"/>
      <c r="LAY11" s="47"/>
      <c r="LAZ11" s="47"/>
      <c r="LBA11" s="47"/>
      <c r="LBB11" s="47"/>
      <c r="LBC11" s="47"/>
      <c r="LBD11" s="47"/>
      <c r="LBE11" s="47"/>
      <c r="LBF11" s="47"/>
      <c r="LBG11" s="47"/>
      <c r="LBH11" s="47"/>
      <c r="LBI11" s="47"/>
      <c r="LBJ11" s="47"/>
      <c r="LBK11" s="47"/>
      <c r="LBL11" s="47"/>
      <c r="LBM11" s="47"/>
      <c r="LBN11" s="47"/>
      <c r="LBO11" s="47"/>
      <c r="LBP11" s="47"/>
      <c r="LBQ11" s="47"/>
      <c r="LBR11" s="47"/>
      <c r="LBS11" s="47"/>
      <c r="LBT11" s="47"/>
      <c r="LBU11" s="47"/>
      <c r="LBV11" s="47"/>
      <c r="LBW11" s="47"/>
      <c r="LBX11" s="47"/>
      <c r="LBY11" s="47"/>
      <c r="LBZ11" s="47"/>
      <c r="LCA11" s="47"/>
      <c r="LCB11" s="47"/>
      <c r="LCC11" s="47"/>
      <c r="LCD11" s="47"/>
      <c r="LCE11" s="47"/>
      <c r="LCF11" s="47"/>
      <c r="LCG11" s="47"/>
      <c r="LCH11" s="47"/>
      <c r="LCI11" s="47"/>
      <c r="LCJ11" s="47"/>
      <c r="LCK11" s="47"/>
      <c r="LCL11" s="47"/>
      <c r="LCM11" s="47"/>
      <c r="LCN11" s="47"/>
      <c r="LCO11" s="47"/>
      <c r="LCP11" s="47"/>
      <c r="LCQ11" s="47"/>
      <c r="LCR11" s="47"/>
      <c r="LCS11" s="47"/>
      <c r="LCT11" s="47"/>
      <c r="LCU11" s="47"/>
      <c r="LCV11" s="47"/>
      <c r="LCW11" s="47"/>
      <c r="LCX11" s="47"/>
      <c r="LCY11" s="47"/>
      <c r="LCZ11" s="47"/>
      <c r="LDA11" s="47"/>
      <c r="LDB11" s="47"/>
      <c r="LDC11" s="47"/>
      <c r="LDD11" s="47"/>
      <c r="LDE11" s="47"/>
      <c r="LDF11" s="47"/>
      <c r="LDG11" s="47"/>
      <c r="LDH11" s="47"/>
      <c r="LDI11" s="47"/>
      <c r="LDJ11" s="47"/>
      <c r="LDK11" s="47"/>
      <c r="LDL11" s="47"/>
      <c r="LDM11" s="47"/>
      <c r="LDN11" s="47"/>
      <c r="LDO11" s="47"/>
      <c r="LDP11" s="47"/>
      <c r="LDQ11" s="47"/>
      <c r="LDR11" s="47"/>
      <c r="LDS11" s="47"/>
      <c r="LDT11" s="47"/>
      <c r="LDU11" s="47"/>
      <c r="LDV11" s="47"/>
      <c r="LDW11" s="47"/>
      <c r="LDX11" s="47"/>
      <c r="LDY11" s="47"/>
      <c r="LDZ11" s="47"/>
      <c r="LEA11" s="47"/>
      <c r="LEB11" s="47"/>
      <c r="LEC11" s="47"/>
      <c r="LED11" s="47"/>
      <c r="LEE11" s="47"/>
      <c r="LEF11" s="47"/>
      <c r="LEG11" s="47"/>
      <c r="LEH11" s="47"/>
      <c r="LEI11" s="47"/>
      <c r="LEJ11" s="47"/>
      <c r="LEK11" s="47"/>
      <c r="LEL11" s="47"/>
      <c r="LEM11" s="47"/>
      <c r="LEN11" s="47"/>
      <c r="LEO11" s="47"/>
      <c r="LEP11" s="47"/>
      <c r="LEQ11" s="47"/>
      <c r="LER11" s="47"/>
      <c r="LES11" s="47"/>
      <c r="LET11" s="47"/>
      <c r="LEU11" s="47"/>
      <c r="LEV11" s="47"/>
      <c r="LEW11" s="47"/>
      <c r="LEX11" s="47"/>
      <c r="LEY11" s="47"/>
      <c r="LEZ11" s="47"/>
      <c r="LFA11" s="47"/>
      <c r="LFB11" s="47"/>
      <c r="LFC11" s="47"/>
      <c r="LFD11" s="47"/>
      <c r="LFE11" s="47"/>
      <c r="LFF11" s="47"/>
      <c r="LFG11" s="47"/>
      <c r="LFH11" s="47"/>
      <c r="LFI11" s="47"/>
      <c r="LFJ11" s="47"/>
      <c r="LFK11" s="47"/>
      <c r="LFL11" s="47"/>
      <c r="LFM11" s="47"/>
      <c r="LFN11" s="47"/>
      <c r="LFO11" s="47"/>
      <c r="LFP11" s="47"/>
      <c r="LFQ11" s="47"/>
      <c r="LFR11" s="47"/>
      <c r="LFS11" s="47"/>
      <c r="LFT11" s="47"/>
      <c r="LFU11" s="47"/>
      <c r="LFV11" s="47"/>
      <c r="LFW11" s="47"/>
      <c r="LFX11" s="47"/>
      <c r="LFY11" s="47"/>
      <c r="LFZ11" s="47"/>
      <c r="LGA11" s="47"/>
      <c r="LGB11" s="47"/>
      <c r="LGC11" s="47"/>
      <c r="LGD11" s="47"/>
      <c r="LGE11" s="47"/>
      <c r="LGF11" s="47"/>
      <c r="LGG11" s="47"/>
      <c r="LGH11" s="47"/>
      <c r="LGI11" s="47"/>
      <c r="LGJ11" s="47"/>
      <c r="LGK11" s="47"/>
      <c r="LGL11" s="47"/>
      <c r="LGM11" s="47"/>
      <c r="LGN11" s="47"/>
      <c r="LGO11" s="47"/>
      <c r="LGP11" s="47"/>
      <c r="LGQ11" s="47"/>
      <c r="LGR11" s="47"/>
      <c r="LGS11" s="47"/>
      <c r="LGT11" s="47"/>
      <c r="LGU11" s="47"/>
      <c r="LGV11" s="47"/>
      <c r="LGW11" s="47"/>
      <c r="LGX11" s="47"/>
      <c r="LGY11" s="47"/>
      <c r="LGZ11" s="47"/>
      <c r="LHA11" s="47"/>
      <c r="LHB11" s="47"/>
      <c r="LHC11" s="47"/>
      <c r="LHD11" s="47"/>
      <c r="LHE11" s="47"/>
      <c r="LHF11" s="47"/>
      <c r="LHG11" s="47"/>
      <c r="LHH11" s="47"/>
      <c r="LHI11" s="47"/>
      <c r="LHJ11" s="47"/>
      <c r="LHK11" s="47"/>
      <c r="LHL11" s="47"/>
      <c r="LHM11" s="47"/>
      <c r="LHN11" s="47"/>
      <c r="LHO11" s="47"/>
      <c r="LHP11" s="47"/>
      <c r="LHQ11" s="47"/>
      <c r="LHR11" s="47"/>
      <c r="LHS11" s="47"/>
      <c r="LHT11" s="47"/>
      <c r="LHU11" s="47"/>
      <c r="LHV11" s="47"/>
      <c r="LHW11" s="47"/>
      <c r="LHX11" s="47"/>
      <c r="LHY11" s="47"/>
      <c r="LHZ11" s="47"/>
      <c r="LIA11" s="47"/>
      <c r="LIB11" s="47"/>
      <c r="LIC11" s="47"/>
      <c r="LID11" s="47"/>
      <c r="LIE11" s="47"/>
      <c r="LIF11" s="47"/>
      <c r="LIG11" s="47"/>
      <c r="LIH11" s="47"/>
      <c r="LII11" s="47"/>
      <c r="LIJ11" s="47"/>
      <c r="LIK11" s="47"/>
      <c r="LIL11" s="47"/>
      <c r="LIM11" s="47"/>
      <c r="LIN11" s="47"/>
      <c r="LIO11" s="47"/>
      <c r="LIP11" s="47"/>
      <c r="LIQ11" s="47"/>
      <c r="LIR11" s="47"/>
      <c r="LIS11" s="47"/>
      <c r="LIT11" s="47"/>
      <c r="LIU11" s="47"/>
      <c r="LIV11" s="47"/>
      <c r="LIW11" s="47"/>
      <c r="LIX11" s="47"/>
      <c r="LIY11" s="47"/>
      <c r="LIZ11" s="47"/>
      <c r="LJA11" s="47"/>
      <c r="LJB11" s="47"/>
      <c r="LJC11" s="47"/>
      <c r="LJD11" s="47"/>
      <c r="LJE11" s="47"/>
      <c r="LJF11" s="47"/>
      <c r="LJG11" s="47"/>
      <c r="LJH11" s="47"/>
      <c r="LJI11" s="47"/>
      <c r="LJJ11" s="47"/>
      <c r="LJK11" s="47"/>
      <c r="LJL11" s="47"/>
      <c r="LJM11" s="47"/>
      <c r="LJN11" s="47"/>
      <c r="LJO11" s="47"/>
      <c r="LJP11" s="47"/>
      <c r="LJQ11" s="47"/>
      <c r="LJR11" s="47"/>
      <c r="LJS11" s="47"/>
      <c r="LJT11" s="47"/>
      <c r="LJU11" s="47"/>
      <c r="LJV11" s="47"/>
      <c r="LJW11" s="47"/>
      <c r="LJX11" s="47"/>
      <c r="LJY11" s="47"/>
      <c r="LJZ11" s="47"/>
      <c r="LKA11" s="47"/>
      <c r="LKB11" s="47"/>
      <c r="LKC11" s="47"/>
      <c r="LKD11" s="47"/>
      <c r="LKE11" s="47"/>
      <c r="LKF11" s="47"/>
      <c r="LKG11" s="47"/>
      <c r="LKH11" s="47"/>
      <c r="LKI11" s="47"/>
      <c r="LKJ11" s="47"/>
      <c r="LKK11" s="47"/>
      <c r="LKL11" s="47"/>
      <c r="LKM11" s="47"/>
      <c r="LKN11" s="47"/>
      <c r="LKO11" s="47"/>
      <c r="LKP11" s="47"/>
      <c r="LKQ11" s="47"/>
      <c r="LKR11" s="47"/>
      <c r="LKS11" s="47"/>
      <c r="LKT11" s="47"/>
      <c r="LKU11" s="47"/>
      <c r="LKV11" s="47"/>
      <c r="LKW11" s="47"/>
      <c r="LKX11" s="47"/>
      <c r="LKY11" s="47"/>
      <c r="LKZ11" s="47"/>
      <c r="LLA11" s="47"/>
      <c r="LLB11" s="47"/>
      <c r="LLC11" s="47"/>
      <c r="LLD11" s="47"/>
      <c r="LLE11" s="47"/>
      <c r="LLF11" s="47"/>
      <c r="LLG11" s="47"/>
      <c r="LLH11" s="47"/>
      <c r="LLI11" s="47"/>
      <c r="LLJ11" s="47"/>
      <c r="LLK11" s="47"/>
      <c r="LLL11" s="47"/>
      <c r="LLM11" s="47"/>
      <c r="LLN11" s="47"/>
      <c r="LLO11" s="47"/>
      <c r="LLP11" s="47"/>
      <c r="LLQ11" s="47"/>
      <c r="LLR11" s="47"/>
      <c r="LLS11" s="47"/>
      <c r="LLT11" s="47"/>
      <c r="LLU11" s="47"/>
      <c r="LLV11" s="47"/>
      <c r="LLW11" s="47"/>
      <c r="LLX11" s="47"/>
      <c r="LLY11" s="47"/>
      <c r="LLZ11" s="47"/>
      <c r="LMA11" s="47"/>
      <c r="LMB11" s="47"/>
      <c r="LMC11" s="47"/>
      <c r="LMD11" s="47"/>
      <c r="LME11" s="47"/>
      <c r="LMF11" s="47"/>
      <c r="LMG11" s="47"/>
      <c r="LMH11" s="47"/>
      <c r="LMI11" s="47"/>
      <c r="LMJ11" s="47"/>
      <c r="LMK11" s="47"/>
      <c r="LML11" s="47"/>
      <c r="LMM11" s="47"/>
      <c r="LMN11" s="47"/>
      <c r="LMO11" s="47"/>
      <c r="LMP11" s="47"/>
      <c r="LMQ11" s="47"/>
      <c r="LMR11" s="47"/>
      <c r="LMS11" s="47"/>
      <c r="LMT11" s="47"/>
      <c r="LMU11" s="47"/>
      <c r="LMV11" s="47"/>
      <c r="LMW11" s="47"/>
      <c r="LMX11" s="47"/>
      <c r="LMY11" s="47"/>
      <c r="LMZ11" s="47"/>
      <c r="LNA11" s="47"/>
      <c r="LNB11" s="47"/>
      <c r="LNC11" s="47"/>
      <c r="LND11" s="47"/>
      <c r="LNE11" s="47"/>
      <c r="LNF11" s="47"/>
      <c r="LNG11" s="47"/>
      <c r="LNH11" s="47"/>
      <c r="LNI11" s="47"/>
      <c r="LNJ11" s="47"/>
      <c r="LNK11" s="47"/>
      <c r="LNL11" s="47"/>
      <c r="LNM11" s="47"/>
      <c r="LNN11" s="47"/>
      <c r="LNO11" s="47"/>
      <c r="LNP11" s="47"/>
      <c r="LNQ11" s="47"/>
      <c r="LNR11" s="47"/>
      <c r="LNS11" s="47"/>
      <c r="LNT11" s="47"/>
      <c r="LNU11" s="47"/>
      <c r="LNV11" s="47"/>
      <c r="LNW11" s="47"/>
      <c r="LNX11" s="47"/>
      <c r="LNY11" s="47"/>
      <c r="LNZ11" s="47"/>
      <c r="LOA11" s="47"/>
      <c r="LOB11" s="47"/>
      <c r="LOC11" s="47"/>
      <c r="LOD11" s="47"/>
      <c r="LOE11" s="47"/>
      <c r="LOF11" s="47"/>
      <c r="LOG11" s="47"/>
      <c r="LOH11" s="47"/>
      <c r="LOI11" s="47"/>
      <c r="LOJ11" s="47"/>
      <c r="LOK11" s="47"/>
      <c r="LOL11" s="47"/>
      <c r="LOM11" s="47"/>
      <c r="LON11" s="47"/>
      <c r="LOO11" s="47"/>
      <c r="LOP11" s="47"/>
      <c r="LOQ11" s="47"/>
      <c r="LOR11" s="47"/>
      <c r="LOS11" s="47"/>
      <c r="LOT11" s="47"/>
      <c r="LOU11" s="47"/>
      <c r="LOV11" s="47"/>
      <c r="LOW11" s="47"/>
      <c r="LOX11" s="47"/>
      <c r="LOY11" s="47"/>
      <c r="LOZ11" s="47"/>
      <c r="LPA11" s="47"/>
      <c r="LPB11" s="47"/>
      <c r="LPC11" s="47"/>
      <c r="LPD11" s="47"/>
      <c r="LPE11" s="47"/>
      <c r="LPF11" s="47"/>
      <c r="LPG11" s="47"/>
      <c r="LPH11" s="47"/>
      <c r="LPI11" s="47"/>
      <c r="LPJ11" s="47"/>
      <c r="LPK11" s="47"/>
      <c r="LPL11" s="47"/>
      <c r="LPM11" s="47"/>
      <c r="LPN11" s="47"/>
      <c r="LPO11" s="47"/>
      <c r="LPP11" s="47"/>
      <c r="LPQ11" s="47"/>
      <c r="LPR11" s="47"/>
      <c r="LPS11" s="47"/>
      <c r="LPT11" s="47"/>
      <c r="LPU11" s="47"/>
      <c r="LPV11" s="47"/>
      <c r="LPW11" s="47"/>
      <c r="LPX11" s="47"/>
      <c r="LPY11" s="47"/>
      <c r="LPZ11" s="47"/>
      <c r="LQA11" s="47"/>
      <c r="LQB11" s="47"/>
      <c r="LQC11" s="47"/>
      <c r="LQD11" s="47"/>
      <c r="LQE11" s="47"/>
      <c r="LQF11" s="47"/>
      <c r="LQG11" s="47"/>
      <c r="LQH11" s="47"/>
      <c r="LQI11" s="47"/>
      <c r="LQJ11" s="47"/>
      <c r="LQK11" s="47"/>
      <c r="LQL11" s="47"/>
      <c r="LQM11" s="47"/>
      <c r="LQN11" s="47"/>
      <c r="LQO11" s="47"/>
      <c r="LQP11" s="47"/>
      <c r="LQQ11" s="47"/>
      <c r="LQR11" s="47"/>
      <c r="LQS11" s="47"/>
      <c r="LQT11" s="47"/>
      <c r="LQU11" s="47"/>
      <c r="LQV11" s="47"/>
      <c r="LQW11" s="47"/>
      <c r="LQX11" s="47"/>
      <c r="LQY11" s="47"/>
      <c r="LQZ11" s="47"/>
      <c r="LRA11" s="47"/>
      <c r="LRB11" s="47"/>
      <c r="LRC11" s="47"/>
      <c r="LRD11" s="47"/>
      <c r="LRE11" s="47"/>
      <c r="LRF11" s="47"/>
      <c r="LRG11" s="47"/>
      <c r="LRH11" s="47"/>
      <c r="LRI11" s="47"/>
      <c r="LRJ11" s="47"/>
      <c r="LRK11" s="47"/>
      <c r="LRL11" s="47"/>
      <c r="LRM11" s="47"/>
      <c r="LRN11" s="47"/>
      <c r="LRO11" s="47"/>
      <c r="LRP11" s="47"/>
      <c r="LRQ11" s="47"/>
      <c r="LRR11" s="47"/>
      <c r="LRS11" s="47"/>
      <c r="LRT11" s="47"/>
      <c r="LRU11" s="47"/>
      <c r="LRV11" s="47"/>
      <c r="LRW11" s="47"/>
      <c r="LRX11" s="47"/>
      <c r="LRY11" s="47"/>
      <c r="LRZ11" s="47"/>
      <c r="LSA11" s="47"/>
      <c r="LSB11" s="47"/>
      <c r="LSC11" s="47"/>
      <c r="LSD11" s="47"/>
      <c r="LSE11" s="47"/>
      <c r="LSF11" s="47"/>
      <c r="LSG11" s="47"/>
      <c r="LSH11" s="47"/>
      <c r="LSI11" s="47"/>
      <c r="LSJ11" s="47"/>
      <c r="LSK11" s="47"/>
      <c r="LSL11" s="47"/>
      <c r="LSM11" s="47"/>
      <c r="LSN11" s="47"/>
      <c r="LSO11" s="47"/>
      <c r="LSP11" s="47"/>
      <c r="LSQ11" s="47"/>
      <c r="LSR11" s="47"/>
      <c r="LSS11" s="47"/>
      <c r="LST11" s="47"/>
      <c r="LSU11" s="47"/>
      <c r="LSV11" s="47"/>
      <c r="LSW11" s="47"/>
      <c r="LSX11" s="47"/>
      <c r="LSY11" s="47"/>
      <c r="LSZ11" s="47"/>
      <c r="LTA11" s="47"/>
      <c r="LTB11" s="47"/>
      <c r="LTC11" s="47"/>
      <c r="LTD11" s="47"/>
      <c r="LTE11" s="47"/>
      <c r="LTF11" s="47"/>
      <c r="LTG11" s="47"/>
      <c r="LTH11" s="47"/>
      <c r="LTI11" s="47"/>
      <c r="LTJ11" s="47"/>
      <c r="LTK11" s="47"/>
      <c r="LTL11" s="47"/>
      <c r="LTM11" s="47"/>
      <c r="LTN11" s="47"/>
      <c r="LTO11" s="47"/>
      <c r="LTP11" s="47"/>
      <c r="LTQ11" s="47"/>
      <c r="LTR11" s="47"/>
      <c r="LTS11" s="47"/>
      <c r="LTT11" s="47"/>
      <c r="LTU11" s="47"/>
      <c r="LTV11" s="47"/>
      <c r="LTW11" s="47"/>
      <c r="LTX11" s="47"/>
      <c r="LTY11" s="47"/>
      <c r="LTZ11" s="47"/>
      <c r="LUA11" s="47"/>
      <c r="LUB11" s="47"/>
      <c r="LUC11" s="47"/>
      <c r="LUD11" s="47"/>
      <c r="LUE11" s="47"/>
      <c r="LUF11" s="47"/>
      <c r="LUG11" s="47"/>
      <c r="LUH11" s="47"/>
      <c r="LUI11" s="47"/>
      <c r="LUJ11" s="47"/>
      <c r="LUK11" s="47"/>
      <c r="LUL11" s="47"/>
      <c r="LUM11" s="47"/>
      <c r="LUN11" s="47"/>
      <c r="LUO11" s="47"/>
      <c r="LUP11" s="47"/>
      <c r="LUQ11" s="47"/>
      <c r="LUR11" s="47"/>
      <c r="LUS11" s="47"/>
      <c r="LUT11" s="47"/>
      <c r="LUU11" s="47"/>
      <c r="LUV11" s="47"/>
      <c r="LUW11" s="47"/>
      <c r="LUX11" s="47"/>
      <c r="LUY11" s="47"/>
      <c r="LUZ11" s="47"/>
      <c r="LVA11" s="47"/>
      <c r="LVB11" s="47"/>
      <c r="LVC11" s="47"/>
      <c r="LVD11" s="47"/>
      <c r="LVE11" s="47"/>
      <c r="LVF11" s="47"/>
      <c r="LVG11" s="47"/>
      <c r="LVH11" s="47"/>
      <c r="LVI11" s="47"/>
      <c r="LVJ11" s="47"/>
      <c r="LVK11" s="47"/>
      <c r="LVL11" s="47"/>
      <c r="LVM11" s="47"/>
      <c r="LVN11" s="47"/>
      <c r="LVO11" s="47"/>
      <c r="LVP11" s="47"/>
      <c r="LVQ11" s="47"/>
      <c r="LVR11" s="47"/>
      <c r="LVS11" s="47"/>
      <c r="LVT11" s="47"/>
      <c r="LVU11" s="47"/>
      <c r="LVV11" s="47"/>
      <c r="LVW11" s="47"/>
      <c r="LVX11" s="47"/>
      <c r="LVY11" s="47"/>
      <c r="LVZ11" s="47"/>
      <c r="LWA11" s="47"/>
      <c r="LWB11" s="47"/>
      <c r="LWC11" s="47"/>
      <c r="LWD11" s="47"/>
      <c r="LWE11" s="47"/>
      <c r="LWF11" s="47"/>
      <c r="LWG11" s="47"/>
      <c r="LWH11" s="47"/>
      <c r="LWI11" s="47"/>
      <c r="LWJ11" s="47"/>
      <c r="LWK11" s="47"/>
      <c r="LWL11" s="47"/>
      <c r="LWM11" s="47"/>
      <c r="LWN11" s="47"/>
      <c r="LWO11" s="47"/>
      <c r="LWP11" s="47"/>
      <c r="LWQ11" s="47"/>
      <c r="LWR11" s="47"/>
      <c r="LWS11" s="47"/>
      <c r="LWT11" s="47"/>
      <c r="LWU11" s="47"/>
      <c r="LWV11" s="47"/>
      <c r="LWW11" s="47"/>
      <c r="LWX11" s="47"/>
      <c r="LWY11" s="47"/>
      <c r="LWZ11" s="47"/>
      <c r="LXA11" s="47"/>
      <c r="LXB11" s="47"/>
      <c r="LXC11" s="47"/>
      <c r="LXD11" s="47"/>
      <c r="LXE11" s="47"/>
      <c r="LXF11" s="47"/>
      <c r="LXG11" s="47"/>
      <c r="LXH11" s="47"/>
      <c r="LXI11" s="47"/>
      <c r="LXJ11" s="47"/>
      <c r="LXK11" s="47"/>
      <c r="LXL11" s="47"/>
      <c r="LXM11" s="47"/>
      <c r="LXN11" s="47"/>
      <c r="LXO11" s="47"/>
      <c r="LXP11" s="47"/>
      <c r="LXQ11" s="47"/>
      <c r="LXR11" s="47"/>
      <c r="LXS11" s="47"/>
      <c r="LXT11" s="47"/>
      <c r="LXU11" s="47"/>
      <c r="LXV11" s="47"/>
      <c r="LXW11" s="47"/>
      <c r="LXX11" s="47"/>
      <c r="LXY11" s="47"/>
      <c r="LXZ11" s="47"/>
      <c r="LYA11" s="47"/>
      <c r="LYB11" s="47"/>
      <c r="LYC11" s="47"/>
      <c r="LYD11" s="47"/>
      <c r="LYE11" s="47"/>
      <c r="LYF11" s="47"/>
      <c r="LYG11" s="47"/>
      <c r="LYH11" s="47"/>
      <c r="LYI11" s="47"/>
      <c r="LYJ11" s="47"/>
      <c r="LYK11" s="47"/>
      <c r="LYL11" s="47"/>
      <c r="LYM11" s="47"/>
      <c r="LYN11" s="47"/>
      <c r="LYO11" s="47"/>
      <c r="LYP11" s="47"/>
      <c r="LYQ11" s="47"/>
      <c r="LYR11" s="47"/>
      <c r="LYS11" s="47"/>
      <c r="LYT11" s="47"/>
      <c r="LYU11" s="47"/>
      <c r="LYV11" s="47"/>
      <c r="LYW11" s="47"/>
      <c r="LYX11" s="47"/>
      <c r="LYY11" s="47"/>
      <c r="LYZ11" s="47"/>
      <c r="LZA11" s="47"/>
      <c r="LZB11" s="47"/>
      <c r="LZC11" s="47"/>
      <c r="LZD11" s="47"/>
      <c r="LZE11" s="47"/>
      <c r="LZF11" s="47"/>
      <c r="LZG11" s="47"/>
      <c r="LZH11" s="47"/>
      <c r="LZI11" s="47"/>
      <c r="LZJ11" s="47"/>
      <c r="LZK11" s="47"/>
      <c r="LZL11" s="47"/>
      <c r="LZM11" s="47"/>
      <c r="LZN11" s="47"/>
      <c r="LZO11" s="47"/>
      <c r="LZP11" s="47"/>
      <c r="LZQ11" s="47"/>
      <c r="LZR11" s="47"/>
      <c r="LZS11" s="47"/>
      <c r="LZT11" s="47"/>
      <c r="LZU11" s="47"/>
      <c r="LZV11" s="47"/>
      <c r="LZW11" s="47"/>
      <c r="LZX11" s="47"/>
      <c r="LZY11" s="47"/>
      <c r="LZZ11" s="47"/>
      <c r="MAA11" s="47"/>
      <c r="MAB11" s="47"/>
      <c r="MAC11" s="47"/>
      <c r="MAD11" s="47"/>
      <c r="MAE11" s="47"/>
      <c r="MAF11" s="47"/>
      <c r="MAG11" s="47"/>
      <c r="MAH11" s="47"/>
      <c r="MAI11" s="47"/>
      <c r="MAJ11" s="47"/>
      <c r="MAK11" s="47"/>
      <c r="MAL11" s="47"/>
      <c r="MAM11" s="47"/>
      <c r="MAN11" s="47"/>
      <c r="MAO11" s="47"/>
      <c r="MAP11" s="47"/>
      <c r="MAQ11" s="47"/>
      <c r="MAR11" s="47"/>
      <c r="MAS11" s="47"/>
      <c r="MAT11" s="47"/>
      <c r="MAU11" s="47"/>
      <c r="MAV11" s="47"/>
      <c r="MAW11" s="47"/>
      <c r="MAX11" s="47"/>
      <c r="MAY11" s="47"/>
      <c r="MAZ11" s="47"/>
      <c r="MBA11" s="47"/>
      <c r="MBB11" s="47"/>
      <c r="MBC11" s="47"/>
      <c r="MBD11" s="47"/>
      <c r="MBE11" s="47"/>
      <c r="MBF11" s="47"/>
      <c r="MBG11" s="47"/>
      <c r="MBH11" s="47"/>
      <c r="MBI11" s="47"/>
      <c r="MBJ11" s="47"/>
      <c r="MBK11" s="47"/>
      <c r="MBL11" s="47"/>
      <c r="MBM11" s="47"/>
      <c r="MBN11" s="47"/>
      <c r="MBO11" s="47"/>
      <c r="MBP11" s="47"/>
      <c r="MBQ11" s="47"/>
      <c r="MBR11" s="47"/>
      <c r="MBS11" s="47"/>
      <c r="MBT11" s="47"/>
      <c r="MBU11" s="47"/>
      <c r="MBV11" s="47"/>
      <c r="MBW11" s="47"/>
      <c r="MBX11" s="47"/>
      <c r="MBY11" s="47"/>
      <c r="MBZ11" s="47"/>
      <c r="MCA11" s="47"/>
      <c r="MCB11" s="47"/>
      <c r="MCC11" s="47"/>
      <c r="MCD11" s="47"/>
      <c r="MCE11" s="47"/>
      <c r="MCF11" s="47"/>
      <c r="MCG11" s="47"/>
      <c r="MCH11" s="47"/>
      <c r="MCI11" s="47"/>
      <c r="MCJ11" s="47"/>
      <c r="MCK11" s="47"/>
      <c r="MCL11" s="47"/>
      <c r="MCM11" s="47"/>
      <c r="MCN11" s="47"/>
      <c r="MCO11" s="47"/>
      <c r="MCP11" s="47"/>
      <c r="MCQ11" s="47"/>
      <c r="MCR11" s="47"/>
      <c r="MCS11" s="47"/>
      <c r="MCT11" s="47"/>
      <c r="MCU11" s="47"/>
      <c r="MCV11" s="47"/>
      <c r="MCW11" s="47"/>
      <c r="MCX11" s="47"/>
      <c r="MCY11" s="47"/>
      <c r="MCZ11" s="47"/>
      <c r="MDA11" s="47"/>
      <c r="MDB11" s="47"/>
      <c r="MDC11" s="47"/>
      <c r="MDD11" s="47"/>
      <c r="MDE11" s="47"/>
      <c r="MDF11" s="47"/>
      <c r="MDG11" s="47"/>
      <c r="MDH11" s="47"/>
      <c r="MDI11" s="47"/>
      <c r="MDJ11" s="47"/>
      <c r="MDK11" s="47"/>
      <c r="MDL11" s="47"/>
      <c r="MDM11" s="47"/>
      <c r="MDN11" s="47"/>
      <c r="MDO11" s="47"/>
      <c r="MDP11" s="47"/>
      <c r="MDQ11" s="47"/>
      <c r="MDR11" s="47"/>
      <c r="MDS11" s="47"/>
      <c r="MDT11" s="47"/>
      <c r="MDU11" s="47"/>
      <c r="MDV11" s="47"/>
      <c r="MDW11" s="47"/>
      <c r="MDX11" s="47"/>
      <c r="MDY11" s="47"/>
      <c r="MDZ11" s="47"/>
      <c r="MEA11" s="47"/>
      <c r="MEB11" s="47"/>
      <c r="MEC11" s="47"/>
      <c r="MED11" s="47"/>
      <c r="MEE11" s="47"/>
      <c r="MEF11" s="47"/>
      <c r="MEG11" s="47"/>
      <c r="MEH11" s="47"/>
      <c r="MEI11" s="47"/>
      <c r="MEJ11" s="47"/>
      <c r="MEK11" s="47"/>
      <c r="MEL11" s="47"/>
      <c r="MEM11" s="47"/>
      <c r="MEN11" s="47"/>
      <c r="MEO11" s="47"/>
      <c r="MEP11" s="47"/>
      <c r="MEQ11" s="47"/>
      <c r="MER11" s="47"/>
      <c r="MES11" s="47"/>
      <c r="MET11" s="47"/>
      <c r="MEU11" s="47"/>
      <c r="MEV11" s="47"/>
      <c r="MEW11" s="47"/>
      <c r="MEX11" s="47"/>
      <c r="MEY11" s="47"/>
      <c r="MEZ11" s="47"/>
      <c r="MFA11" s="47"/>
      <c r="MFB11" s="47"/>
      <c r="MFC11" s="47"/>
      <c r="MFD11" s="47"/>
      <c r="MFE11" s="47"/>
      <c r="MFF11" s="47"/>
      <c r="MFG11" s="47"/>
      <c r="MFH11" s="47"/>
      <c r="MFI11" s="47"/>
      <c r="MFJ11" s="47"/>
      <c r="MFK11" s="47"/>
      <c r="MFL11" s="47"/>
      <c r="MFM11" s="47"/>
      <c r="MFN11" s="47"/>
      <c r="MFO11" s="47"/>
      <c r="MFP11" s="47"/>
      <c r="MFQ11" s="47"/>
      <c r="MFR11" s="47"/>
      <c r="MFS11" s="47"/>
      <c r="MFT11" s="47"/>
      <c r="MFU11" s="47"/>
      <c r="MFV11" s="47"/>
      <c r="MFW11" s="47"/>
      <c r="MFX11" s="47"/>
      <c r="MFY11" s="47"/>
      <c r="MFZ11" s="47"/>
      <c r="MGA11" s="47"/>
      <c r="MGB11" s="47"/>
      <c r="MGC11" s="47"/>
      <c r="MGD11" s="47"/>
      <c r="MGE11" s="47"/>
      <c r="MGF11" s="47"/>
      <c r="MGG11" s="47"/>
      <c r="MGH11" s="47"/>
      <c r="MGI11" s="47"/>
      <c r="MGJ11" s="47"/>
      <c r="MGK11" s="47"/>
      <c r="MGL11" s="47"/>
      <c r="MGM11" s="47"/>
      <c r="MGN11" s="47"/>
      <c r="MGO11" s="47"/>
      <c r="MGP11" s="47"/>
      <c r="MGQ11" s="47"/>
      <c r="MGR11" s="47"/>
      <c r="MGS11" s="47"/>
      <c r="MGT11" s="47"/>
      <c r="MGU11" s="47"/>
      <c r="MGV11" s="47"/>
      <c r="MGW11" s="47"/>
      <c r="MGX11" s="47"/>
      <c r="MGY11" s="47"/>
      <c r="MGZ11" s="47"/>
      <c r="MHA11" s="47"/>
      <c r="MHB11" s="47"/>
      <c r="MHC11" s="47"/>
      <c r="MHD11" s="47"/>
      <c r="MHE11" s="47"/>
      <c r="MHF11" s="47"/>
      <c r="MHG11" s="47"/>
      <c r="MHH11" s="47"/>
      <c r="MHI11" s="47"/>
      <c r="MHJ11" s="47"/>
      <c r="MHK11" s="47"/>
      <c r="MHL11" s="47"/>
      <c r="MHM11" s="47"/>
      <c r="MHN11" s="47"/>
      <c r="MHO11" s="47"/>
      <c r="MHP11" s="47"/>
      <c r="MHQ11" s="47"/>
      <c r="MHR11" s="47"/>
      <c r="MHS11" s="47"/>
      <c r="MHT11" s="47"/>
      <c r="MHU11" s="47"/>
      <c r="MHV11" s="47"/>
      <c r="MHW11" s="47"/>
      <c r="MHX11" s="47"/>
      <c r="MHY11" s="47"/>
      <c r="MHZ11" s="47"/>
      <c r="MIA11" s="47"/>
      <c r="MIB11" s="47"/>
      <c r="MIC11" s="47"/>
      <c r="MID11" s="47"/>
      <c r="MIE11" s="47"/>
      <c r="MIF11" s="47"/>
      <c r="MIG11" s="47"/>
      <c r="MIH11" s="47"/>
      <c r="MII11" s="47"/>
      <c r="MIJ11" s="47"/>
      <c r="MIK11" s="47"/>
      <c r="MIL11" s="47"/>
      <c r="MIM11" s="47"/>
      <c r="MIN11" s="47"/>
      <c r="MIO11" s="47"/>
      <c r="MIP11" s="47"/>
      <c r="MIQ11" s="47"/>
      <c r="MIR11" s="47"/>
      <c r="MIS11" s="47"/>
      <c r="MIT11" s="47"/>
      <c r="MIU11" s="47"/>
      <c r="MIV11" s="47"/>
      <c r="MIW11" s="47"/>
      <c r="MIX11" s="47"/>
      <c r="MIY11" s="47"/>
      <c r="MIZ11" s="47"/>
      <c r="MJA11" s="47"/>
      <c r="MJB11" s="47"/>
      <c r="MJC11" s="47"/>
      <c r="MJD11" s="47"/>
      <c r="MJE11" s="47"/>
      <c r="MJF11" s="47"/>
      <c r="MJG11" s="47"/>
      <c r="MJH11" s="47"/>
      <c r="MJI11" s="47"/>
      <c r="MJJ11" s="47"/>
      <c r="MJK11" s="47"/>
      <c r="MJL11" s="47"/>
      <c r="MJM11" s="47"/>
      <c r="MJN11" s="47"/>
      <c r="MJO11" s="47"/>
      <c r="MJP11" s="47"/>
      <c r="MJQ11" s="47"/>
      <c r="MJR11" s="47"/>
      <c r="MJS11" s="47"/>
      <c r="MJT11" s="47"/>
      <c r="MJU11" s="47"/>
      <c r="MJV11" s="47"/>
      <c r="MJW11" s="47"/>
      <c r="MJX11" s="47"/>
      <c r="MJY11" s="47"/>
      <c r="MJZ11" s="47"/>
      <c r="MKA11" s="47"/>
      <c r="MKB11" s="47"/>
      <c r="MKC11" s="47"/>
      <c r="MKD11" s="47"/>
      <c r="MKE11" s="47"/>
      <c r="MKF11" s="47"/>
      <c r="MKG11" s="47"/>
      <c r="MKH11" s="47"/>
      <c r="MKI11" s="47"/>
      <c r="MKJ11" s="47"/>
      <c r="MKK11" s="47"/>
      <c r="MKL11" s="47"/>
      <c r="MKM11" s="47"/>
      <c r="MKN11" s="47"/>
      <c r="MKO11" s="47"/>
      <c r="MKP11" s="47"/>
      <c r="MKQ11" s="47"/>
      <c r="MKR11" s="47"/>
      <c r="MKS11" s="47"/>
      <c r="MKT11" s="47"/>
      <c r="MKU11" s="47"/>
      <c r="MKV11" s="47"/>
      <c r="MKW11" s="47"/>
      <c r="MKX11" s="47"/>
      <c r="MKY11" s="47"/>
      <c r="MKZ11" s="47"/>
      <c r="MLA11" s="47"/>
      <c r="MLB11" s="47"/>
      <c r="MLC11" s="47"/>
      <c r="MLD11" s="47"/>
      <c r="MLE11" s="47"/>
      <c r="MLF11" s="47"/>
      <c r="MLG11" s="47"/>
      <c r="MLH11" s="47"/>
      <c r="MLI11" s="47"/>
      <c r="MLJ11" s="47"/>
      <c r="MLK11" s="47"/>
      <c r="MLL11" s="47"/>
      <c r="MLM11" s="47"/>
      <c r="MLN11" s="47"/>
      <c r="MLO11" s="47"/>
      <c r="MLP11" s="47"/>
      <c r="MLQ11" s="47"/>
      <c r="MLR11" s="47"/>
      <c r="MLS11" s="47"/>
      <c r="MLT11" s="47"/>
      <c r="MLU11" s="47"/>
      <c r="MLV11" s="47"/>
      <c r="MLW11" s="47"/>
      <c r="MLX11" s="47"/>
      <c r="MLY11" s="47"/>
      <c r="MLZ11" s="47"/>
      <c r="MMA11" s="47"/>
      <c r="MMB11" s="47"/>
      <c r="MMC11" s="47"/>
      <c r="MMD11" s="47"/>
      <c r="MME11" s="47"/>
      <c r="MMF11" s="47"/>
      <c r="MMG11" s="47"/>
      <c r="MMH11" s="47"/>
      <c r="MMI11" s="47"/>
      <c r="MMJ11" s="47"/>
      <c r="MMK11" s="47"/>
      <c r="MML11" s="47"/>
      <c r="MMM11" s="47"/>
      <c r="MMN11" s="47"/>
      <c r="MMO11" s="47"/>
      <c r="MMP11" s="47"/>
      <c r="MMQ11" s="47"/>
      <c r="MMR11" s="47"/>
      <c r="MMS11" s="47"/>
      <c r="MMT11" s="47"/>
      <c r="MMU11" s="47"/>
      <c r="MMV11" s="47"/>
      <c r="MMW11" s="47"/>
      <c r="MMX11" s="47"/>
      <c r="MMY11" s="47"/>
      <c r="MMZ11" s="47"/>
      <c r="MNA11" s="47"/>
      <c r="MNB11" s="47"/>
      <c r="MNC11" s="47"/>
      <c r="MND11" s="47"/>
      <c r="MNE11" s="47"/>
      <c r="MNF11" s="47"/>
      <c r="MNG11" s="47"/>
      <c r="MNH11" s="47"/>
      <c r="MNI11" s="47"/>
      <c r="MNJ11" s="47"/>
      <c r="MNK11" s="47"/>
      <c r="MNL11" s="47"/>
      <c r="MNM11" s="47"/>
      <c r="MNN11" s="47"/>
      <c r="MNO11" s="47"/>
      <c r="MNP11" s="47"/>
      <c r="MNQ11" s="47"/>
      <c r="MNR11" s="47"/>
      <c r="MNS11" s="47"/>
      <c r="MNT11" s="47"/>
      <c r="MNU11" s="47"/>
      <c r="MNV11" s="47"/>
      <c r="MNW11" s="47"/>
      <c r="MNX11" s="47"/>
      <c r="MNY11" s="47"/>
      <c r="MNZ11" s="47"/>
      <c r="MOA11" s="47"/>
      <c r="MOB11" s="47"/>
      <c r="MOC11" s="47"/>
      <c r="MOD11" s="47"/>
      <c r="MOE11" s="47"/>
      <c r="MOF11" s="47"/>
      <c r="MOG11" s="47"/>
      <c r="MOH11" s="47"/>
      <c r="MOI11" s="47"/>
      <c r="MOJ11" s="47"/>
      <c r="MOK11" s="47"/>
      <c r="MOL11" s="47"/>
      <c r="MOM11" s="47"/>
      <c r="MON11" s="47"/>
      <c r="MOO11" s="47"/>
      <c r="MOP11" s="47"/>
      <c r="MOQ11" s="47"/>
      <c r="MOR11" s="47"/>
      <c r="MOS11" s="47"/>
      <c r="MOT11" s="47"/>
      <c r="MOU11" s="47"/>
      <c r="MOV11" s="47"/>
      <c r="MOW11" s="47"/>
      <c r="MOX11" s="47"/>
      <c r="MOY11" s="47"/>
      <c r="MOZ11" s="47"/>
      <c r="MPA11" s="47"/>
      <c r="MPB11" s="47"/>
      <c r="MPC11" s="47"/>
      <c r="MPD11" s="47"/>
      <c r="MPE11" s="47"/>
      <c r="MPF11" s="47"/>
      <c r="MPG11" s="47"/>
      <c r="MPH11" s="47"/>
      <c r="MPI11" s="47"/>
      <c r="MPJ11" s="47"/>
      <c r="MPK11" s="47"/>
      <c r="MPL11" s="47"/>
      <c r="MPM11" s="47"/>
      <c r="MPN11" s="47"/>
      <c r="MPO11" s="47"/>
      <c r="MPP11" s="47"/>
      <c r="MPQ11" s="47"/>
      <c r="MPR11" s="47"/>
      <c r="MPS11" s="47"/>
      <c r="MPT11" s="47"/>
      <c r="MPU11" s="47"/>
      <c r="MPV11" s="47"/>
      <c r="MPW11" s="47"/>
      <c r="MPX11" s="47"/>
      <c r="MPY11" s="47"/>
      <c r="MPZ11" s="47"/>
      <c r="MQA11" s="47"/>
      <c r="MQB11" s="47"/>
      <c r="MQC11" s="47"/>
      <c r="MQD11" s="47"/>
      <c r="MQE11" s="47"/>
      <c r="MQF11" s="47"/>
      <c r="MQG11" s="47"/>
      <c r="MQH11" s="47"/>
      <c r="MQI11" s="47"/>
      <c r="MQJ11" s="47"/>
      <c r="MQK11" s="47"/>
      <c r="MQL11" s="47"/>
      <c r="MQM11" s="47"/>
      <c r="MQN11" s="47"/>
      <c r="MQO11" s="47"/>
      <c r="MQP11" s="47"/>
      <c r="MQQ11" s="47"/>
      <c r="MQR11" s="47"/>
      <c r="MQS11" s="47"/>
      <c r="MQT11" s="47"/>
      <c r="MQU11" s="47"/>
      <c r="MQV11" s="47"/>
      <c r="MQW11" s="47"/>
      <c r="MQX11" s="47"/>
      <c r="MQY11" s="47"/>
      <c r="MQZ11" s="47"/>
      <c r="MRA11" s="47"/>
      <c r="MRB11" s="47"/>
      <c r="MRC11" s="47"/>
      <c r="MRD11" s="47"/>
      <c r="MRE11" s="47"/>
      <c r="MRF11" s="47"/>
      <c r="MRG11" s="47"/>
      <c r="MRH11" s="47"/>
      <c r="MRI11" s="47"/>
      <c r="MRJ11" s="47"/>
      <c r="MRK11" s="47"/>
      <c r="MRL11" s="47"/>
      <c r="MRM11" s="47"/>
      <c r="MRN11" s="47"/>
      <c r="MRO11" s="47"/>
      <c r="MRP11" s="47"/>
      <c r="MRQ11" s="47"/>
      <c r="MRR11" s="47"/>
      <c r="MRS11" s="47"/>
      <c r="MRT11" s="47"/>
      <c r="MRU11" s="47"/>
      <c r="MRV11" s="47"/>
      <c r="MRW11" s="47"/>
      <c r="MRX11" s="47"/>
      <c r="MRY11" s="47"/>
      <c r="MRZ11" s="47"/>
      <c r="MSA11" s="47"/>
      <c r="MSB11" s="47"/>
      <c r="MSC11" s="47"/>
      <c r="MSD11" s="47"/>
      <c r="MSE11" s="47"/>
      <c r="MSF11" s="47"/>
      <c r="MSG11" s="47"/>
      <c r="MSH11" s="47"/>
      <c r="MSI11" s="47"/>
      <c r="MSJ11" s="47"/>
      <c r="MSK11" s="47"/>
      <c r="MSL11" s="47"/>
      <c r="MSM11" s="47"/>
      <c r="MSN11" s="47"/>
      <c r="MSO11" s="47"/>
      <c r="MSP11" s="47"/>
      <c r="MSQ11" s="47"/>
      <c r="MSR11" s="47"/>
      <c r="MSS11" s="47"/>
      <c r="MST11" s="47"/>
      <c r="MSU11" s="47"/>
      <c r="MSV11" s="47"/>
      <c r="MSW11" s="47"/>
      <c r="MSX11" s="47"/>
      <c r="MSY11" s="47"/>
      <c r="MSZ11" s="47"/>
      <c r="MTA11" s="47"/>
      <c r="MTB11" s="47"/>
      <c r="MTC11" s="47"/>
      <c r="MTD11" s="47"/>
      <c r="MTE11" s="47"/>
      <c r="MTF11" s="47"/>
      <c r="MTG11" s="47"/>
      <c r="MTH11" s="47"/>
      <c r="MTI11" s="47"/>
      <c r="MTJ11" s="47"/>
      <c r="MTK11" s="47"/>
      <c r="MTL11" s="47"/>
      <c r="MTM11" s="47"/>
      <c r="MTN11" s="47"/>
      <c r="MTO11" s="47"/>
      <c r="MTP11" s="47"/>
      <c r="MTQ11" s="47"/>
      <c r="MTR11" s="47"/>
      <c r="MTS11" s="47"/>
      <c r="MTT11" s="47"/>
      <c r="MTU11" s="47"/>
      <c r="MTV11" s="47"/>
      <c r="MTW11" s="47"/>
      <c r="MTX11" s="47"/>
      <c r="MTY11" s="47"/>
      <c r="MTZ11" s="47"/>
      <c r="MUA11" s="47"/>
      <c r="MUB11" s="47"/>
      <c r="MUC11" s="47"/>
      <c r="MUD11" s="47"/>
      <c r="MUE11" s="47"/>
      <c r="MUF11" s="47"/>
      <c r="MUG11" s="47"/>
      <c r="MUH11" s="47"/>
      <c r="MUI11" s="47"/>
      <c r="MUJ11" s="47"/>
      <c r="MUK11" s="47"/>
      <c r="MUL11" s="47"/>
      <c r="MUM11" s="47"/>
      <c r="MUN11" s="47"/>
      <c r="MUO11" s="47"/>
      <c r="MUP11" s="47"/>
      <c r="MUQ11" s="47"/>
      <c r="MUR11" s="47"/>
      <c r="MUS11" s="47"/>
      <c r="MUT11" s="47"/>
      <c r="MUU11" s="47"/>
      <c r="MUV11" s="47"/>
      <c r="MUW11" s="47"/>
      <c r="MUX11" s="47"/>
      <c r="MUY11" s="47"/>
      <c r="MUZ11" s="47"/>
      <c r="MVA11" s="47"/>
      <c r="MVB11" s="47"/>
      <c r="MVC11" s="47"/>
      <c r="MVD11" s="47"/>
      <c r="MVE11" s="47"/>
      <c r="MVF11" s="47"/>
      <c r="MVG11" s="47"/>
      <c r="MVH11" s="47"/>
      <c r="MVI11" s="47"/>
      <c r="MVJ11" s="47"/>
      <c r="MVK11" s="47"/>
      <c r="MVL11" s="47"/>
      <c r="MVM11" s="47"/>
      <c r="MVN11" s="47"/>
      <c r="MVO11" s="47"/>
      <c r="MVP11" s="47"/>
      <c r="MVQ11" s="47"/>
      <c r="MVR11" s="47"/>
      <c r="MVS11" s="47"/>
      <c r="MVT11" s="47"/>
      <c r="MVU11" s="47"/>
      <c r="MVV11" s="47"/>
      <c r="MVW11" s="47"/>
      <c r="MVX11" s="47"/>
      <c r="MVY11" s="47"/>
      <c r="MVZ11" s="47"/>
      <c r="MWA11" s="47"/>
      <c r="MWB11" s="47"/>
      <c r="MWC11" s="47"/>
      <c r="MWD11" s="47"/>
      <c r="MWE11" s="47"/>
      <c r="MWF11" s="47"/>
      <c r="MWG11" s="47"/>
      <c r="MWH11" s="47"/>
      <c r="MWI11" s="47"/>
      <c r="MWJ11" s="47"/>
      <c r="MWK11" s="47"/>
      <c r="MWL11" s="47"/>
      <c r="MWM11" s="47"/>
      <c r="MWN11" s="47"/>
      <c r="MWO11" s="47"/>
      <c r="MWP11" s="47"/>
      <c r="MWQ11" s="47"/>
      <c r="MWR11" s="47"/>
      <c r="MWS11" s="47"/>
      <c r="MWT11" s="47"/>
      <c r="MWU11" s="47"/>
      <c r="MWV11" s="47"/>
      <c r="MWW11" s="47"/>
      <c r="MWX11" s="47"/>
      <c r="MWY11" s="47"/>
      <c r="MWZ11" s="47"/>
      <c r="MXA11" s="47"/>
      <c r="MXB11" s="47"/>
      <c r="MXC11" s="47"/>
      <c r="MXD11" s="47"/>
      <c r="MXE11" s="47"/>
      <c r="MXF11" s="47"/>
      <c r="MXG11" s="47"/>
      <c r="MXH11" s="47"/>
      <c r="MXI11" s="47"/>
      <c r="MXJ11" s="47"/>
      <c r="MXK11" s="47"/>
      <c r="MXL11" s="47"/>
      <c r="MXM11" s="47"/>
      <c r="MXN11" s="47"/>
      <c r="MXO11" s="47"/>
      <c r="MXP11" s="47"/>
      <c r="MXQ11" s="47"/>
      <c r="MXR11" s="47"/>
      <c r="MXS11" s="47"/>
      <c r="MXT11" s="47"/>
      <c r="MXU11" s="47"/>
      <c r="MXV11" s="47"/>
      <c r="MXW11" s="47"/>
      <c r="MXX11" s="47"/>
      <c r="MXY11" s="47"/>
      <c r="MXZ11" s="47"/>
      <c r="MYA11" s="47"/>
      <c r="MYB11" s="47"/>
      <c r="MYC11" s="47"/>
      <c r="MYD11" s="47"/>
      <c r="MYE11" s="47"/>
      <c r="MYF11" s="47"/>
      <c r="MYG11" s="47"/>
      <c r="MYH11" s="47"/>
      <c r="MYI11" s="47"/>
      <c r="MYJ11" s="47"/>
      <c r="MYK11" s="47"/>
      <c r="MYL11" s="47"/>
      <c r="MYM11" s="47"/>
      <c r="MYN11" s="47"/>
      <c r="MYO11" s="47"/>
      <c r="MYP11" s="47"/>
      <c r="MYQ11" s="47"/>
      <c r="MYR11" s="47"/>
      <c r="MYS11" s="47"/>
      <c r="MYT11" s="47"/>
      <c r="MYU11" s="47"/>
      <c r="MYV11" s="47"/>
      <c r="MYW11" s="47"/>
      <c r="MYX11" s="47"/>
      <c r="MYY11" s="47"/>
      <c r="MYZ11" s="47"/>
      <c r="MZA11" s="47"/>
      <c r="MZB11" s="47"/>
      <c r="MZC11" s="47"/>
      <c r="MZD11" s="47"/>
      <c r="MZE11" s="47"/>
      <c r="MZF11" s="47"/>
      <c r="MZG11" s="47"/>
      <c r="MZH11" s="47"/>
      <c r="MZI11" s="47"/>
      <c r="MZJ11" s="47"/>
      <c r="MZK11" s="47"/>
      <c r="MZL11" s="47"/>
      <c r="MZM11" s="47"/>
      <c r="MZN11" s="47"/>
      <c r="MZO11" s="47"/>
      <c r="MZP11" s="47"/>
      <c r="MZQ11" s="47"/>
      <c r="MZR11" s="47"/>
      <c r="MZS11" s="47"/>
      <c r="MZT11" s="47"/>
      <c r="MZU11" s="47"/>
      <c r="MZV11" s="47"/>
      <c r="MZW11" s="47"/>
      <c r="MZX11" s="47"/>
      <c r="MZY11" s="47"/>
      <c r="MZZ11" s="47"/>
      <c r="NAA11" s="47"/>
      <c r="NAB11" s="47"/>
      <c r="NAC11" s="47"/>
      <c r="NAD11" s="47"/>
      <c r="NAE11" s="47"/>
      <c r="NAF11" s="47"/>
      <c r="NAG11" s="47"/>
      <c r="NAH11" s="47"/>
      <c r="NAI11" s="47"/>
      <c r="NAJ11" s="47"/>
      <c r="NAK11" s="47"/>
      <c r="NAL11" s="47"/>
      <c r="NAM11" s="47"/>
      <c r="NAN11" s="47"/>
      <c r="NAO11" s="47"/>
      <c r="NAP11" s="47"/>
      <c r="NAQ11" s="47"/>
      <c r="NAR11" s="47"/>
      <c r="NAS11" s="47"/>
      <c r="NAT11" s="47"/>
      <c r="NAU11" s="47"/>
      <c r="NAV11" s="47"/>
      <c r="NAW11" s="47"/>
      <c r="NAX11" s="47"/>
      <c r="NAY11" s="47"/>
      <c r="NAZ11" s="47"/>
      <c r="NBA11" s="47"/>
      <c r="NBB11" s="47"/>
      <c r="NBC11" s="47"/>
      <c r="NBD11" s="47"/>
      <c r="NBE11" s="47"/>
      <c r="NBF11" s="47"/>
      <c r="NBG11" s="47"/>
      <c r="NBH11" s="47"/>
      <c r="NBI11" s="47"/>
      <c r="NBJ11" s="47"/>
      <c r="NBK11" s="47"/>
      <c r="NBL11" s="47"/>
      <c r="NBM11" s="47"/>
      <c r="NBN11" s="47"/>
      <c r="NBO11" s="47"/>
      <c r="NBP11" s="47"/>
      <c r="NBQ11" s="47"/>
      <c r="NBR11" s="47"/>
      <c r="NBS11" s="47"/>
      <c r="NBT11" s="47"/>
      <c r="NBU11" s="47"/>
      <c r="NBV11" s="47"/>
      <c r="NBW11" s="47"/>
      <c r="NBX11" s="47"/>
      <c r="NBY11" s="47"/>
      <c r="NBZ11" s="47"/>
      <c r="NCA11" s="47"/>
      <c r="NCB11" s="47"/>
      <c r="NCC11" s="47"/>
      <c r="NCD11" s="47"/>
      <c r="NCE11" s="47"/>
      <c r="NCF11" s="47"/>
      <c r="NCG11" s="47"/>
      <c r="NCH11" s="47"/>
      <c r="NCI11" s="47"/>
      <c r="NCJ11" s="47"/>
      <c r="NCK11" s="47"/>
      <c r="NCL11" s="47"/>
      <c r="NCM11" s="47"/>
      <c r="NCN11" s="47"/>
      <c r="NCO11" s="47"/>
      <c r="NCP11" s="47"/>
      <c r="NCQ11" s="47"/>
      <c r="NCR11" s="47"/>
      <c r="NCS11" s="47"/>
      <c r="NCT11" s="47"/>
      <c r="NCU11" s="47"/>
      <c r="NCV11" s="47"/>
      <c r="NCW11" s="47"/>
      <c r="NCX11" s="47"/>
      <c r="NCY11" s="47"/>
      <c r="NCZ11" s="47"/>
      <c r="NDA11" s="47"/>
      <c r="NDB11" s="47"/>
      <c r="NDC11" s="47"/>
      <c r="NDD11" s="47"/>
      <c r="NDE11" s="47"/>
      <c r="NDF11" s="47"/>
      <c r="NDG11" s="47"/>
      <c r="NDH11" s="47"/>
      <c r="NDI11" s="47"/>
      <c r="NDJ11" s="47"/>
      <c r="NDK11" s="47"/>
      <c r="NDL11" s="47"/>
      <c r="NDM11" s="47"/>
      <c r="NDN11" s="47"/>
      <c r="NDO11" s="47"/>
      <c r="NDP11" s="47"/>
      <c r="NDQ11" s="47"/>
      <c r="NDR11" s="47"/>
      <c r="NDS11" s="47"/>
      <c r="NDT11" s="47"/>
      <c r="NDU11" s="47"/>
      <c r="NDV11" s="47"/>
      <c r="NDW11" s="47"/>
      <c r="NDX11" s="47"/>
      <c r="NDY11" s="47"/>
      <c r="NDZ11" s="47"/>
      <c r="NEA11" s="47"/>
      <c r="NEB11" s="47"/>
      <c r="NEC11" s="47"/>
      <c r="NED11" s="47"/>
      <c r="NEE11" s="47"/>
      <c r="NEF11" s="47"/>
      <c r="NEG11" s="47"/>
      <c r="NEH11" s="47"/>
      <c r="NEI11" s="47"/>
      <c r="NEJ11" s="47"/>
      <c r="NEK11" s="47"/>
      <c r="NEL11" s="47"/>
      <c r="NEM11" s="47"/>
      <c r="NEN11" s="47"/>
      <c r="NEO11" s="47"/>
      <c r="NEP11" s="47"/>
      <c r="NEQ11" s="47"/>
      <c r="NER11" s="47"/>
      <c r="NES11" s="47"/>
      <c r="NET11" s="47"/>
      <c r="NEU11" s="47"/>
      <c r="NEV11" s="47"/>
      <c r="NEW11" s="47"/>
      <c r="NEX11" s="47"/>
      <c r="NEY11" s="47"/>
      <c r="NEZ11" s="47"/>
      <c r="NFA11" s="47"/>
      <c r="NFB11" s="47"/>
      <c r="NFC11" s="47"/>
      <c r="NFD11" s="47"/>
      <c r="NFE11" s="47"/>
      <c r="NFF11" s="47"/>
      <c r="NFG11" s="47"/>
      <c r="NFH11" s="47"/>
      <c r="NFI11" s="47"/>
      <c r="NFJ11" s="47"/>
      <c r="NFK11" s="47"/>
      <c r="NFL11" s="47"/>
      <c r="NFM11" s="47"/>
      <c r="NFN11" s="47"/>
      <c r="NFO11" s="47"/>
      <c r="NFP11" s="47"/>
      <c r="NFQ11" s="47"/>
      <c r="NFR11" s="47"/>
      <c r="NFS11" s="47"/>
      <c r="NFT11" s="47"/>
      <c r="NFU11" s="47"/>
      <c r="NFV11" s="47"/>
      <c r="NFW11" s="47"/>
      <c r="NFX11" s="47"/>
      <c r="NFY11" s="47"/>
      <c r="NFZ11" s="47"/>
      <c r="NGA11" s="47"/>
      <c r="NGB11" s="47"/>
      <c r="NGC11" s="47"/>
      <c r="NGD11" s="47"/>
      <c r="NGE11" s="47"/>
      <c r="NGF11" s="47"/>
      <c r="NGG11" s="47"/>
      <c r="NGH11" s="47"/>
      <c r="NGI11" s="47"/>
      <c r="NGJ11" s="47"/>
      <c r="NGK11" s="47"/>
      <c r="NGL11" s="47"/>
      <c r="NGM11" s="47"/>
      <c r="NGN11" s="47"/>
      <c r="NGO11" s="47"/>
      <c r="NGP11" s="47"/>
      <c r="NGQ11" s="47"/>
      <c r="NGR11" s="47"/>
      <c r="NGS11" s="47"/>
      <c r="NGT11" s="47"/>
      <c r="NGU11" s="47"/>
      <c r="NGV11" s="47"/>
      <c r="NGW11" s="47"/>
      <c r="NGX11" s="47"/>
      <c r="NGY11" s="47"/>
      <c r="NGZ11" s="47"/>
      <c r="NHA11" s="47"/>
      <c r="NHB11" s="47"/>
      <c r="NHC11" s="47"/>
      <c r="NHD11" s="47"/>
      <c r="NHE11" s="47"/>
      <c r="NHF11" s="47"/>
      <c r="NHG11" s="47"/>
      <c r="NHH11" s="47"/>
      <c r="NHI11" s="47"/>
      <c r="NHJ11" s="47"/>
      <c r="NHK11" s="47"/>
      <c r="NHL11" s="47"/>
      <c r="NHM11" s="47"/>
      <c r="NHN11" s="47"/>
      <c r="NHO11" s="47"/>
      <c r="NHP11" s="47"/>
      <c r="NHQ11" s="47"/>
      <c r="NHR11" s="47"/>
      <c r="NHS11" s="47"/>
      <c r="NHT11" s="47"/>
      <c r="NHU11" s="47"/>
      <c r="NHV11" s="47"/>
      <c r="NHW11" s="47"/>
      <c r="NHX11" s="47"/>
      <c r="NHY11" s="47"/>
      <c r="NHZ11" s="47"/>
      <c r="NIA11" s="47"/>
      <c r="NIB11" s="47"/>
      <c r="NIC11" s="47"/>
      <c r="NID11" s="47"/>
      <c r="NIE11" s="47"/>
      <c r="NIF11" s="47"/>
      <c r="NIG11" s="47"/>
      <c r="NIH11" s="47"/>
      <c r="NII11" s="47"/>
      <c r="NIJ11" s="47"/>
      <c r="NIK11" s="47"/>
      <c r="NIL11" s="47"/>
      <c r="NIM11" s="47"/>
      <c r="NIN11" s="47"/>
      <c r="NIO11" s="47"/>
      <c r="NIP11" s="47"/>
      <c r="NIQ11" s="47"/>
      <c r="NIR11" s="47"/>
      <c r="NIS11" s="47"/>
      <c r="NIT11" s="47"/>
      <c r="NIU11" s="47"/>
      <c r="NIV11" s="47"/>
      <c r="NIW11" s="47"/>
      <c r="NIX11" s="47"/>
      <c r="NIY11" s="47"/>
      <c r="NIZ11" s="47"/>
      <c r="NJA11" s="47"/>
      <c r="NJB11" s="47"/>
      <c r="NJC11" s="47"/>
      <c r="NJD11" s="47"/>
      <c r="NJE11" s="47"/>
      <c r="NJF11" s="47"/>
      <c r="NJG11" s="47"/>
      <c r="NJH11" s="47"/>
      <c r="NJI11" s="47"/>
      <c r="NJJ11" s="47"/>
      <c r="NJK11" s="47"/>
      <c r="NJL11" s="47"/>
      <c r="NJM11" s="47"/>
      <c r="NJN11" s="47"/>
      <c r="NJO11" s="47"/>
      <c r="NJP11" s="47"/>
      <c r="NJQ11" s="47"/>
      <c r="NJR11" s="47"/>
      <c r="NJS11" s="47"/>
      <c r="NJT11" s="47"/>
      <c r="NJU11" s="47"/>
      <c r="NJV11" s="47"/>
      <c r="NJW11" s="47"/>
      <c r="NJX11" s="47"/>
      <c r="NJY11" s="47"/>
      <c r="NJZ11" s="47"/>
      <c r="NKA11" s="47"/>
      <c r="NKB11" s="47"/>
      <c r="NKC11" s="47"/>
      <c r="NKD11" s="47"/>
      <c r="NKE11" s="47"/>
      <c r="NKF11" s="47"/>
      <c r="NKG11" s="47"/>
      <c r="NKH11" s="47"/>
      <c r="NKI11" s="47"/>
      <c r="NKJ11" s="47"/>
      <c r="NKK11" s="47"/>
      <c r="NKL11" s="47"/>
      <c r="NKM11" s="47"/>
      <c r="NKN11" s="47"/>
      <c r="NKO11" s="47"/>
      <c r="NKP11" s="47"/>
      <c r="NKQ11" s="47"/>
      <c r="NKR11" s="47"/>
      <c r="NKS11" s="47"/>
      <c r="NKT11" s="47"/>
      <c r="NKU11" s="47"/>
      <c r="NKV11" s="47"/>
      <c r="NKW11" s="47"/>
      <c r="NKX11" s="47"/>
      <c r="NKY11" s="47"/>
      <c r="NKZ11" s="47"/>
      <c r="NLA11" s="47"/>
      <c r="NLB11" s="47"/>
      <c r="NLC11" s="47"/>
      <c r="NLD11" s="47"/>
      <c r="NLE11" s="47"/>
      <c r="NLF11" s="47"/>
      <c r="NLG11" s="47"/>
      <c r="NLH11" s="47"/>
      <c r="NLI11" s="47"/>
      <c r="NLJ11" s="47"/>
      <c r="NLK11" s="47"/>
      <c r="NLL11" s="47"/>
      <c r="NLM11" s="47"/>
      <c r="NLN11" s="47"/>
      <c r="NLO11" s="47"/>
      <c r="NLP11" s="47"/>
      <c r="NLQ11" s="47"/>
      <c r="NLR11" s="47"/>
      <c r="NLS11" s="47"/>
      <c r="NLT11" s="47"/>
      <c r="NLU11" s="47"/>
      <c r="NLV11" s="47"/>
      <c r="NLW11" s="47"/>
      <c r="NLX11" s="47"/>
      <c r="NLY11" s="47"/>
      <c r="NLZ11" s="47"/>
      <c r="NMA11" s="47"/>
      <c r="NMB11" s="47"/>
      <c r="NMC11" s="47"/>
      <c r="NMD11" s="47"/>
      <c r="NME11" s="47"/>
      <c r="NMF11" s="47"/>
      <c r="NMG11" s="47"/>
      <c r="NMH11" s="47"/>
      <c r="NMI11" s="47"/>
      <c r="NMJ11" s="47"/>
      <c r="NMK11" s="47"/>
      <c r="NML11" s="47"/>
      <c r="NMM11" s="47"/>
      <c r="NMN11" s="47"/>
      <c r="NMO11" s="47"/>
      <c r="NMP11" s="47"/>
      <c r="NMQ11" s="47"/>
      <c r="NMR11" s="47"/>
      <c r="NMS11" s="47"/>
      <c r="NMT11" s="47"/>
      <c r="NMU11" s="47"/>
      <c r="NMV11" s="47"/>
      <c r="NMW11" s="47"/>
      <c r="NMX11" s="47"/>
      <c r="NMY11" s="47"/>
      <c r="NMZ11" s="47"/>
      <c r="NNA11" s="47"/>
      <c r="NNB11" s="47"/>
      <c r="NNC11" s="47"/>
      <c r="NND11" s="47"/>
      <c r="NNE11" s="47"/>
      <c r="NNF11" s="47"/>
      <c r="NNG11" s="47"/>
      <c r="NNH11" s="47"/>
      <c r="NNI11" s="47"/>
      <c r="NNJ11" s="47"/>
      <c r="NNK11" s="47"/>
      <c r="NNL11" s="47"/>
      <c r="NNM11" s="47"/>
      <c r="NNN11" s="47"/>
      <c r="NNO11" s="47"/>
      <c r="NNP11" s="47"/>
      <c r="NNQ11" s="47"/>
      <c r="NNR11" s="47"/>
      <c r="NNS11" s="47"/>
      <c r="NNT11" s="47"/>
      <c r="NNU11" s="47"/>
      <c r="NNV11" s="47"/>
      <c r="NNW11" s="47"/>
      <c r="NNX11" s="47"/>
      <c r="NNY11" s="47"/>
      <c r="NNZ11" s="47"/>
      <c r="NOA11" s="47"/>
      <c r="NOB11" s="47"/>
      <c r="NOC11" s="47"/>
      <c r="NOD11" s="47"/>
      <c r="NOE11" s="47"/>
      <c r="NOF11" s="47"/>
      <c r="NOG11" s="47"/>
      <c r="NOH11" s="47"/>
      <c r="NOI11" s="47"/>
      <c r="NOJ11" s="47"/>
      <c r="NOK11" s="47"/>
      <c r="NOL11" s="47"/>
      <c r="NOM11" s="47"/>
      <c r="NON11" s="47"/>
      <c r="NOO11" s="47"/>
      <c r="NOP11" s="47"/>
      <c r="NOQ11" s="47"/>
      <c r="NOR11" s="47"/>
      <c r="NOS11" s="47"/>
      <c r="NOT11" s="47"/>
      <c r="NOU11" s="47"/>
      <c r="NOV11" s="47"/>
      <c r="NOW11" s="47"/>
      <c r="NOX11" s="47"/>
      <c r="NOY11" s="47"/>
      <c r="NOZ11" s="47"/>
      <c r="NPA11" s="47"/>
      <c r="NPB11" s="47"/>
      <c r="NPC11" s="47"/>
      <c r="NPD11" s="47"/>
      <c r="NPE11" s="47"/>
      <c r="NPF11" s="47"/>
      <c r="NPG11" s="47"/>
      <c r="NPH11" s="47"/>
      <c r="NPI11" s="47"/>
      <c r="NPJ11" s="47"/>
      <c r="NPK11" s="47"/>
      <c r="NPL11" s="47"/>
      <c r="NPM11" s="47"/>
      <c r="NPN11" s="47"/>
      <c r="NPO11" s="47"/>
      <c r="NPP11" s="47"/>
      <c r="NPQ11" s="47"/>
      <c r="NPR11" s="47"/>
      <c r="NPS11" s="47"/>
      <c r="NPT11" s="47"/>
      <c r="NPU11" s="47"/>
      <c r="NPV11" s="47"/>
      <c r="NPW11" s="47"/>
      <c r="NPX11" s="47"/>
      <c r="NPY11" s="47"/>
      <c r="NPZ11" s="47"/>
      <c r="NQA11" s="47"/>
      <c r="NQB11" s="47"/>
      <c r="NQC11" s="47"/>
      <c r="NQD11" s="47"/>
      <c r="NQE11" s="47"/>
      <c r="NQF11" s="47"/>
      <c r="NQG11" s="47"/>
      <c r="NQH11" s="47"/>
      <c r="NQI11" s="47"/>
      <c r="NQJ11" s="47"/>
      <c r="NQK11" s="47"/>
      <c r="NQL11" s="47"/>
      <c r="NQM11" s="47"/>
      <c r="NQN11" s="47"/>
      <c r="NQO11" s="47"/>
      <c r="NQP11" s="47"/>
      <c r="NQQ11" s="47"/>
      <c r="NQR11" s="47"/>
      <c r="NQS11" s="47"/>
      <c r="NQT11" s="47"/>
      <c r="NQU11" s="47"/>
      <c r="NQV11" s="47"/>
      <c r="NQW11" s="47"/>
      <c r="NQX11" s="47"/>
      <c r="NQY11" s="47"/>
      <c r="NQZ11" s="47"/>
      <c r="NRA11" s="47"/>
      <c r="NRB11" s="47"/>
      <c r="NRC11" s="47"/>
      <c r="NRD11" s="47"/>
      <c r="NRE11" s="47"/>
      <c r="NRF11" s="47"/>
      <c r="NRG11" s="47"/>
      <c r="NRH11" s="47"/>
      <c r="NRI11" s="47"/>
      <c r="NRJ11" s="47"/>
      <c r="NRK11" s="47"/>
      <c r="NRL11" s="47"/>
      <c r="NRM11" s="47"/>
      <c r="NRN11" s="47"/>
      <c r="NRO11" s="47"/>
      <c r="NRP11" s="47"/>
      <c r="NRQ11" s="47"/>
      <c r="NRR11" s="47"/>
      <c r="NRS11" s="47"/>
      <c r="NRT11" s="47"/>
      <c r="NRU11" s="47"/>
      <c r="NRV11" s="47"/>
      <c r="NRW11" s="47"/>
      <c r="NRX11" s="47"/>
      <c r="NRY11" s="47"/>
      <c r="NRZ11" s="47"/>
      <c r="NSA11" s="47"/>
      <c r="NSB11" s="47"/>
      <c r="NSC11" s="47"/>
      <c r="NSD11" s="47"/>
      <c r="NSE11" s="47"/>
      <c r="NSF11" s="47"/>
      <c r="NSG11" s="47"/>
      <c r="NSH11" s="47"/>
      <c r="NSI11" s="47"/>
      <c r="NSJ11" s="47"/>
      <c r="NSK11" s="47"/>
      <c r="NSL11" s="47"/>
      <c r="NSM11" s="47"/>
      <c r="NSN11" s="47"/>
      <c r="NSO11" s="47"/>
      <c r="NSP11" s="47"/>
      <c r="NSQ11" s="47"/>
      <c r="NSR11" s="47"/>
      <c r="NSS11" s="47"/>
      <c r="NST11" s="47"/>
      <c r="NSU11" s="47"/>
      <c r="NSV11" s="47"/>
      <c r="NSW11" s="47"/>
      <c r="NSX11" s="47"/>
      <c r="NSY11" s="47"/>
      <c r="NSZ11" s="47"/>
      <c r="NTA11" s="47"/>
      <c r="NTB11" s="47"/>
      <c r="NTC11" s="47"/>
      <c r="NTD11" s="47"/>
      <c r="NTE11" s="47"/>
      <c r="NTF11" s="47"/>
      <c r="NTG11" s="47"/>
      <c r="NTH11" s="47"/>
      <c r="NTI11" s="47"/>
      <c r="NTJ11" s="47"/>
      <c r="NTK11" s="47"/>
      <c r="NTL11" s="47"/>
      <c r="NTM11" s="47"/>
      <c r="NTN11" s="47"/>
      <c r="NTO11" s="47"/>
      <c r="NTP11" s="47"/>
      <c r="NTQ11" s="47"/>
      <c r="NTR11" s="47"/>
      <c r="NTS11" s="47"/>
      <c r="NTT11" s="47"/>
      <c r="NTU11" s="47"/>
      <c r="NTV11" s="47"/>
      <c r="NTW11" s="47"/>
      <c r="NTX11" s="47"/>
      <c r="NTY11" s="47"/>
      <c r="NTZ11" s="47"/>
      <c r="NUA11" s="47"/>
      <c r="NUB11" s="47"/>
      <c r="NUC11" s="47"/>
      <c r="NUD11" s="47"/>
      <c r="NUE11" s="47"/>
      <c r="NUF11" s="47"/>
      <c r="NUG11" s="47"/>
      <c r="NUH11" s="47"/>
      <c r="NUI11" s="47"/>
      <c r="NUJ11" s="47"/>
      <c r="NUK11" s="47"/>
      <c r="NUL11" s="47"/>
      <c r="NUM11" s="47"/>
      <c r="NUN11" s="47"/>
      <c r="NUO11" s="47"/>
      <c r="NUP11" s="47"/>
      <c r="NUQ11" s="47"/>
      <c r="NUR11" s="47"/>
      <c r="NUS11" s="47"/>
      <c r="NUT11" s="47"/>
      <c r="NUU11" s="47"/>
      <c r="NUV11" s="47"/>
      <c r="NUW11" s="47"/>
      <c r="NUX11" s="47"/>
      <c r="NUY11" s="47"/>
      <c r="NUZ11" s="47"/>
      <c r="NVA11" s="47"/>
      <c r="NVB11" s="47"/>
      <c r="NVC11" s="47"/>
      <c r="NVD11" s="47"/>
      <c r="NVE11" s="47"/>
      <c r="NVF11" s="47"/>
      <c r="NVG11" s="47"/>
      <c r="NVH11" s="47"/>
      <c r="NVI11" s="47"/>
      <c r="NVJ11" s="47"/>
      <c r="NVK11" s="47"/>
      <c r="NVL11" s="47"/>
      <c r="NVM11" s="47"/>
      <c r="NVN11" s="47"/>
      <c r="NVO11" s="47"/>
      <c r="NVP11" s="47"/>
      <c r="NVQ11" s="47"/>
      <c r="NVR11" s="47"/>
      <c r="NVS11" s="47"/>
      <c r="NVT11" s="47"/>
      <c r="NVU11" s="47"/>
      <c r="NVV11" s="47"/>
      <c r="NVW11" s="47"/>
      <c r="NVX11" s="47"/>
      <c r="NVY11" s="47"/>
      <c r="NVZ11" s="47"/>
      <c r="NWA11" s="47"/>
      <c r="NWB11" s="47"/>
      <c r="NWC11" s="47"/>
      <c r="NWD11" s="47"/>
      <c r="NWE11" s="47"/>
      <c r="NWF11" s="47"/>
      <c r="NWG11" s="47"/>
      <c r="NWH11" s="47"/>
      <c r="NWI11" s="47"/>
      <c r="NWJ11" s="47"/>
      <c r="NWK11" s="47"/>
      <c r="NWL11" s="47"/>
      <c r="NWM11" s="47"/>
      <c r="NWN11" s="47"/>
      <c r="NWO11" s="47"/>
      <c r="NWP11" s="47"/>
      <c r="NWQ11" s="47"/>
      <c r="NWR11" s="47"/>
      <c r="NWS11" s="47"/>
      <c r="NWT11" s="47"/>
      <c r="NWU11" s="47"/>
      <c r="NWV11" s="47"/>
      <c r="NWW11" s="47"/>
      <c r="NWX11" s="47"/>
      <c r="NWY11" s="47"/>
      <c r="NWZ11" s="47"/>
      <c r="NXA11" s="47"/>
      <c r="NXB11" s="47"/>
      <c r="NXC11" s="47"/>
      <c r="NXD11" s="47"/>
      <c r="NXE11" s="47"/>
      <c r="NXF11" s="47"/>
      <c r="NXG11" s="47"/>
      <c r="NXH11" s="47"/>
      <c r="NXI11" s="47"/>
      <c r="NXJ11" s="47"/>
      <c r="NXK11" s="47"/>
      <c r="NXL11" s="47"/>
      <c r="NXM11" s="47"/>
      <c r="NXN11" s="47"/>
      <c r="NXO11" s="47"/>
      <c r="NXP11" s="47"/>
      <c r="NXQ11" s="47"/>
      <c r="NXR11" s="47"/>
      <c r="NXS11" s="47"/>
      <c r="NXT11" s="47"/>
      <c r="NXU11" s="47"/>
      <c r="NXV11" s="47"/>
      <c r="NXW11" s="47"/>
      <c r="NXX11" s="47"/>
      <c r="NXY11" s="47"/>
      <c r="NXZ11" s="47"/>
      <c r="NYA11" s="47"/>
      <c r="NYB11" s="47"/>
      <c r="NYC11" s="47"/>
      <c r="NYD11" s="47"/>
      <c r="NYE11" s="47"/>
      <c r="NYF11" s="47"/>
      <c r="NYG11" s="47"/>
      <c r="NYH11" s="47"/>
      <c r="NYI11" s="47"/>
      <c r="NYJ11" s="47"/>
      <c r="NYK11" s="47"/>
      <c r="NYL11" s="47"/>
      <c r="NYM11" s="47"/>
      <c r="NYN11" s="47"/>
      <c r="NYO11" s="47"/>
      <c r="NYP11" s="47"/>
      <c r="NYQ11" s="47"/>
      <c r="NYR11" s="47"/>
      <c r="NYS11" s="47"/>
      <c r="NYT11" s="47"/>
      <c r="NYU11" s="47"/>
      <c r="NYV11" s="47"/>
      <c r="NYW11" s="47"/>
      <c r="NYX11" s="47"/>
      <c r="NYY11" s="47"/>
      <c r="NYZ11" s="47"/>
      <c r="NZA11" s="47"/>
      <c r="NZB11" s="47"/>
      <c r="NZC11" s="47"/>
      <c r="NZD11" s="47"/>
      <c r="NZE11" s="47"/>
      <c r="NZF11" s="47"/>
      <c r="NZG11" s="47"/>
      <c r="NZH11" s="47"/>
      <c r="NZI11" s="47"/>
      <c r="NZJ11" s="47"/>
      <c r="NZK11" s="47"/>
      <c r="NZL11" s="47"/>
      <c r="NZM11" s="47"/>
      <c r="NZN11" s="47"/>
      <c r="NZO11" s="47"/>
      <c r="NZP11" s="47"/>
      <c r="NZQ11" s="47"/>
      <c r="NZR11" s="47"/>
      <c r="NZS11" s="47"/>
      <c r="NZT11" s="47"/>
      <c r="NZU11" s="47"/>
      <c r="NZV11" s="47"/>
      <c r="NZW11" s="47"/>
      <c r="NZX11" s="47"/>
      <c r="NZY11" s="47"/>
      <c r="NZZ11" s="47"/>
      <c r="OAA11" s="47"/>
      <c r="OAB11" s="47"/>
      <c r="OAC11" s="47"/>
      <c r="OAD11" s="47"/>
      <c r="OAE11" s="47"/>
      <c r="OAF11" s="47"/>
      <c r="OAG11" s="47"/>
      <c r="OAH11" s="47"/>
      <c r="OAI11" s="47"/>
      <c r="OAJ11" s="47"/>
      <c r="OAK11" s="47"/>
      <c r="OAL11" s="47"/>
      <c r="OAM11" s="47"/>
      <c r="OAN11" s="47"/>
      <c r="OAO11" s="47"/>
      <c r="OAP11" s="47"/>
      <c r="OAQ11" s="47"/>
      <c r="OAR11" s="47"/>
      <c r="OAS11" s="47"/>
      <c r="OAT11" s="47"/>
      <c r="OAU11" s="47"/>
      <c r="OAV11" s="47"/>
      <c r="OAW11" s="47"/>
      <c r="OAX11" s="47"/>
      <c r="OAY11" s="47"/>
      <c r="OAZ11" s="47"/>
      <c r="OBA11" s="47"/>
      <c r="OBB11" s="47"/>
      <c r="OBC11" s="47"/>
      <c r="OBD11" s="47"/>
      <c r="OBE11" s="47"/>
      <c r="OBF11" s="47"/>
      <c r="OBG11" s="47"/>
      <c r="OBH11" s="47"/>
      <c r="OBI11" s="47"/>
      <c r="OBJ11" s="47"/>
      <c r="OBK11" s="47"/>
      <c r="OBL11" s="47"/>
      <c r="OBM11" s="47"/>
      <c r="OBN11" s="47"/>
      <c r="OBO11" s="47"/>
      <c r="OBP11" s="47"/>
      <c r="OBQ11" s="47"/>
      <c r="OBR11" s="47"/>
      <c r="OBS11" s="47"/>
      <c r="OBT11" s="47"/>
      <c r="OBU11" s="47"/>
      <c r="OBV11" s="47"/>
      <c r="OBW11" s="47"/>
      <c r="OBX11" s="47"/>
      <c r="OBY11" s="47"/>
      <c r="OBZ11" s="47"/>
      <c r="OCA11" s="47"/>
      <c r="OCB11" s="47"/>
      <c r="OCC11" s="47"/>
      <c r="OCD11" s="47"/>
      <c r="OCE11" s="47"/>
      <c r="OCF11" s="47"/>
      <c r="OCG11" s="47"/>
      <c r="OCH11" s="47"/>
      <c r="OCI11" s="47"/>
      <c r="OCJ11" s="47"/>
      <c r="OCK11" s="47"/>
      <c r="OCL11" s="47"/>
      <c r="OCM11" s="47"/>
      <c r="OCN11" s="47"/>
      <c r="OCO11" s="47"/>
      <c r="OCP11" s="47"/>
      <c r="OCQ11" s="47"/>
      <c r="OCR11" s="47"/>
      <c r="OCS11" s="47"/>
      <c r="OCT11" s="47"/>
      <c r="OCU11" s="47"/>
      <c r="OCV11" s="47"/>
      <c r="OCW11" s="47"/>
      <c r="OCX11" s="47"/>
      <c r="OCY11" s="47"/>
      <c r="OCZ11" s="47"/>
      <c r="ODA11" s="47"/>
      <c r="ODB11" s="47"/>
      <c r="ODC11" s="47"/>
      <c r="ODD11" s="47"/>
      <c r="ODE11" s="47"/>
      <c r="ODF11" s="47"/>
      <c r="ODG11" s="47"/>
      <c r="ODH11" s="47"/>
      <c r="ODI11" s="47"/>
      <c r="ODJ11" s="47"/>
      <c r="ODK11" s="47"/>
      <c r="ODL11" s="47"/>
      <c r="ODM11" s="47"/>
      <c r="ODN11" s="47"/>
      <c r="ODO11" s="47"/>
      <c r="ODP11" s="47"/>
      <c r="ODQ11" s="47"/>
      <c r="ODR11" s="47"/>
      <c r="ODS11" s="47"/>
      <c r="ODT11" s="47"/>
      <c r="ODU11" s="47"/>
      <c r="ODV11" s="47"/>
      <c r="ODW11" s="47"/>
      <c r="ODX11" s="47"/>
      <c r="ODY11" s="47"/>
      <c r="ODZ11" s="47"/>
      <c r="OEA11" s="47"/>
      <c r="OEB11" s="47"/>
      <c r="OEC11" s="47"/>
      <c r="OED11" s="47"/>
      <c r="OEE11" s="47"/>
      <c r="OEF11" s="47"/>
      <c r="OEG11" s="47"/>
      <c r="OEH11" s="47"/>
      <c r="OEI11" s="47"/>
      <c r="OEJ11" s="47"/>
      <c r="OEK11" s="47"/>
      <c r="OEL11" s="47"/>
      <c r="OEM11" s="47"/>
      <c r="OEN11" s="47"/>
      <c r="OEO11" s="47"/>
      <c r="OEP11" s="47"/>
      <c r="OEQ11" s="47"/>
      <c r="OER11" s="47"/>
      <c r="OES11" s="47"/>
      <c r="OET11" s="47"/>
      <c r="OEU11" s="47"/>
      <c r="OEV11" s="47"/>
      <c r="OEW11" s="47"/>
      <c r="OEX11" s="47"/>
      <c r="OEY11" s="47"/>
      <c r="OEZ11" s="47"/>
      <c r="OFA11" s="47"/>
      <c r="OFB11" s="47"/>
      <c r="OFC11" s="47"/>
      <c r="OFD11" s="47"/>
      <c r="OFE11" s="47"/>
      <c r="OFF11" s="47"/>
      <c r="OFG11" s="47"/>
      <c r="OFH11" s="47"/>
      <c r="OFI11" s="47"/>
      <c r="OFJ11" s="47"/>
      <c r="OFK11" s="47"/>
      <c r="OFL11" s="47"/>
      <c r="OFM11" s="47"/>
      <c r="OFN11" s="47"/>
      <c r="OFO11" s="47"/>
      <c r="OFP11" s="47"/>
      <c r="OFQ11" s="47"/>
      <c r="OFR11" s="47"/>
      <c r="OFS11" s="47"/>
      <c r="OFT11" s="47"/>
      <c r="OFU11" s="47"/>
      <c r="OFV11" s="47"/>
      <c r="OFW11" s="47"/>
      <c r="OFX11" s="47"/>
      <c r="OFY11" s="47"/>
      <c r="OFZ11" s="47"/>
      <c r="OGA11" s="47"/>
      <c r="OGB11" s="47"/>
      <c r="OGC11" s="47"/>
      <c r="OGD11" s="47"/>
      <c r="OGE11" s="47"/>
      <c r="OGF11" s="47"/>
      <c r="OGG11" s="47"/>
      <c r="OGH11" s="47"/>
      <c r="OGI11" s="47"/>
      <c r="OGJ11" s="47"/>
      <c r="OGK11" s="47"/>
      <c r="OGL11" s="47"/>
      <c r="OGM11" s="47"/>
      <c r="OGN11" s="47"/>
      <c r="OGO11" s="47"/>
      <c r="OGP11" s="47"/>
      <c r="OGQ11" s="47"/>
      <c r="OGR11" s="47"/>
      <c r="OGS11" s="47"/>
      <c r="OGT11" s="47"/>
      <c r="OGU11" s="47"/>
      <c r="OGV11" s="47"/>
      <c r="OGW11" s="47"/>
      <c r="OGX11" s="47"/>
      <c r="OGY11" s="47"/>
      <c r="OGZ11" s="47"/>
      <c r="OHA11" s="47"/>
      <c r="OHB11" s="47"/>
      <c r="OHC11" s="47"/>
      <c r="OHD11" s="47"/>
      <c r="OHE11" s="47"/>
      <c r="OHF11" s="47"/>
      <c r="OHG11" s="47"/>
      <c r="OHH11" s="47"/>
      <c r="OHI11" s="47"/>
      <c r="OHJ11" s="47"/>
      <c r="OHK11" s="47"/>
      <c r="OHL11" s="47"/>
      <c r="OHM11" s="47"/>
      <c r="OHN11" s="47"/>
      <c r="OHO11" s="47"/>
      <c r="OHP11" s="47"/>
      <c r="OHQ11" s="47"/>
      <c r="OHR11" s="47"/>
      <c r="OHS11" s="47"/>
      <c r="OHT11" s="47"/>
      <c r="OHU11" s="47"/>
      <c r="OHV11" s="47"/>
      <c r="OHW11" s="47"/>
      <c r="OHX11" s="47"/>
      <c r="OHY11" s="47"/>
      <c r="OHZ11" s="47"/>
      <c r="OIA11" s="47"/>
      <c r="OIB11" s="47"/>
      <c r="OIC11" s="47"/>
      <c r="OID11" s="47"/>
      <c r="OIE11" s="47"/>
      <c r="OIF11" s="47"/>
      <c r="OIG11" s="47"/>
      <c r="OIH11" s="47"/>
      <c r="OII11" s="47"/>
      <c r="OIJ11" s="47"/>
      <c r="OIK11" s="47"/>
      <c r="OIL11" s="47"/>
      <c r="OIM11" s="47"/>
      <c r="OIN11" s="47"/>
      <c r="OIO11" s="47"/>
      <c r="OIP11" s="47"/>
      <c r="OIQ11" s="47"/>
      <c r="OIR11" s="47"/>
      <c r="OIS11" s="47"/>
      <c r="OIT11" s="47"/>
      <c r="OIU11" s="47"/>
      <c r="OIV11" s="47"/>
      <c r="OIW11" s="47"/>
      <c r="OIX11" s="47"/>
      <c r="OIY11" s="47"/>
      <c r="OIZ11" s="47"/>
      <c r="OJA11" s="47"/>
      <c r="OJB11" s="47"/>
      <c r="OJC11" s="47"/>
      <c r="OJD11" s="47"/>
      <c r="OJE11" s="47"/>
      <c r="OJF11" s="47"/>
      <c r="OJG11" s="47"/>
      <c r="OJH11" s="47"/>
      <c r="OJI11" s="47"/>
      <c r="OJJ11" s="47"/>
      <c r="OJK11" s="47"/>
      <c r="OJL11" s="47"/>
      <c r="OJM11" s="47"/>
      <c r="OJN11" s="47"/>
      <c r="OJO11" s="47"/>
      <c r="OJP11" s="47"/>
      <c r="OJQ11" s="47"/>
      <c r="OJR11" s="47"/>
      <c r="OJS11" s="47"/>
      <c r="OJT11" s="47"/>
      <c r="OJU11" s="47"/>
      <c r="OJV11" s="47"/>
      <c r="OJW11" s="47"/>
      <c r="OJX11" s="47"/>
      <c r="OJY11" s="47"/>
      <c r="OJZ11" s="47"/>
      <c r="OKA11" s="47"/>
      <c r="OKB11" s="47"/>
      <c r="OKC11" s="47"/>
      <c r="OKD11" s="47"/>
      <c r="OKE11" s="47"/>
      <c r="OKF11" s="47"/>
      <c r="OKG11" s="47"/>
      <c r="OKH11" s="47"/>
      <c r="OKI11" s="47"/>
      <c r="OKJ11" s="47"/>
      <c r="OKK11" s="47"/>
      <c r="OKL11" s="47"/>
      <c r="OKM11" s="47"/>
      <c r="OKN11" s="47"/>
      <c r="OKO11" s="47"/>
      <c r="OKP11" s="47"/>
      <c r="OKQ11" s="47"/>
      <c r="OKR11" s="47"/>
      <c r="OKS11" s="47"/>
      <c r="OKT11" s="47"/>
      <c r="OKU11" s="47"/>
      <c r="OKV11" s="47"/>
      <c r="OKW11" s="47"/>
      <c r="OKX11" s="47"/>
      <c r="OKY11" s="47"/>
      <c r="OKZ11" s="47"/>
      <c r="OLA11" s="47"/>
      <c r="OLB11" s="47"/>
      <c r="OLC11" s="47"/>
      <c r="OLD11" s="47"/>
      <c r="OLE11" s="47"/>
      <c r="OLF11" s="47"/>
      <c r="OLG11" s="47"/>
      <c r="OLH11" s="47"/>
      <c r="OLI11" s="47"/>
      <c r="OLJ11" s="47"/>
      <c r="OLK11" s="47"/>
      <c r="OLL11" s="47"/>
      <c r="OLM11" s="47"/>
      <c r="OLN11" s="47"/>
      <c r="OLO11" s="47"/>
      <c r="OLP11" s="47"/>
      <c r="OLQ11" s="47"/>
      <c r="OLR11" s="47"/>
      <c r="OLS11" s="47"/>
      <c r="OLT11" s="47"/>
      <c r="OLU11" s="47"/>
      <c r="OLV11" s="47"/>
      <c r="OLW11" s="47"/>
      <c r="OLX11" s="47"/>
      <c r="OLY11" s="47"/>
      <c r="OLZ11" s="47"/>
      <c r="OMA11" s="47"/>
      <c r="OMB11" s="47"/>
      <c r="OMC11" s="47"/>
      <c r="OMD11" s="47"/>
      <c r="OME11" s="47"/>
      <c r="OMF11" s="47"/>
      <c r="OMG11" s="47"/>
      <c r="OMH11" s="47"/>
      <c r="OMI11" s="47"/>
      <c r="OMJ11" s="47"/>
      <c r="OMK11" s="47"/>
      <c r="OML11" s="47"/>
      <c r="OMM11" s="47"/>
      <c r="OMN11" s="47"/>
      <c r="OMO11" s="47"/>
      <c r="OMP11" s="47"/>
      <c r="OMQ11" s="47"/>
      <c r="OMR11" s="47"/>
      <c r="OMS11" s="47"/>
      <c r="OMT11" s="47"/>
      <c r="OMU11" s="47"/>
      <c r="OMV11" s="47"/>
      <c r="OMW11" s="47"/>
      <c r="OMX11" s="47"/>
      <c r="OMY11" s="47"/>
      <c r="OMZ11" s="47"/>
      <c r="ONA11" s="47"/>
      <c r="ONB11" s="47"/>
      <c r="ONC11" s="47"/>
      <c r="OND11" s="47"/>
      <c r="ONE11" s="47"/>
      <c r="ONF11" s="47"/>
      <c r="ONG11" s="47"/>
      <c r="ONH11" s="47"/>
      <c r="ONI11" s="47"/>
      <c r="ONJ11" s="47"/>
      <c r="ONK11" s="47"/>
      <c r="ONL11" s="47"/>
      <c r="ONM11" s="47"/>
      <c r="ONN11" s="47"/>
      <c r="ONO11" s="47"/>
      <c r="ONP11" s="47"/>
      <c r="ONQ11" s="47"/>
      <c r="ONR11" s="47"/>
      <c r="ONS11" s="47"/>
      <c r="ONT11" s="47"/>
      <c r="ONU11" s="47"/>
      <c r="ONV11" s="47"/>
      <c r="ONW11" s="47"/>
      <c r="ONX11" s="47"/>
      <c r="ONY11" s="47"/>
      <c r="ONZ11" s="47"/>
      <c r="OOA11" s="47"/>
      <c r="OOB11" s="47"/>
      <c r="OOC11" s="47"/>
      <c r="OOD11" s="47"/>
      <c r="OOE11" s="47"/>
      <c r="OOF11" s="47"/>
      <c r="OOG11" s="47"/>
      <c r="OOH11" s="47"/>
      <c r="OOI11" s="47"/>
      <c r="OOJ11" s="47"/>
      <c r="OOK11" s="47"/>
      <c r="OOL11" s="47"/>
      <c r="OOM11" s="47"/>
      <c r="OON11" s="47"/>
      <c r="OOO11" s="47"/>
      <c r="OOP11" s="47"/>
      <c r="OOQ11" s="47"/>
      <c r="OOR11" s="47"/>
      <c r="OOS11" s="47"/>
      <c r="OOT11" s="47"/>
      <c r="OOU11" s="47"/>
      <c r="OOV11" s="47"/>
      <c r="OOW11" s="47"/>
      <c r="OOX11" s="47"/>
      <c r="OOY11" s="47"/>
      <c r="OOZ11" s="47"/>
      <c r="OPA11" s="47"/>
      <c r="OPB11" s="47"/>
      <c r="OPC11" s="47"/>
      <c r="OPD11" s="47"/>
      <c r="OPE11" s="47"/>
      <c r="OPF11" s="47"/>
      <c r="OPG11" s="47"/>
      <c r="OPH11" s="47"/>
      <c r="OPI11" s="47"/>
      <c r="OPJ11" s="47"/>
      <c r="OPK11" s="47"/>
      <c r="OPL11" s="47"/>
      <c r="OPM11" s="47"/>
      <c r="OPN11" s="47"/>
      <c r="OPO11" s="47"/>
      <c r="OPP11" s="47"/>
      <c r="OPQ11" s="47"/>
      <c r="OPR11" s="47"/>
      <c r="OPS11" s="47"/>
      <c r="OPT11" s="47"/>
      <c r="OPU11" s="47"/>
      <c r="OPV11" s="47"/>
      <c r="OPW11" s="47"/>
      <c r="OPX11" s="47"/>
      <c r="OPY11" s="47"/>
      <c r="OPZ11" s="47"/>
      <c r="OQA11" s="47"/>
      <c r="OQB11" s="47"/>
      <c r="OQC11" s="47"/>
      <c r="OQD11" s="47"/>
      <c r="OQE11" s="47"/>
      <c r="OQF11" s="47"/>
      <c r="OQG11" s="47"/>
      <c r="OQH11" s="47"/>
      <c r="OQI11" s="47"/>
      <c r="OQJ11" s="47"/>
      <c r="OQK11" s="47"/>
      <c r="OQL11" s="47"/>
      <c r="OQM11" s="47"/>
      <c r="OQN11" s="47"/>
      <c r="OQO11" s="47"/>
      <c r="OQP11" s="47"/>
      <c r="OQQ11" s="47"/>
      <c r="OQR11" s="47"/>
      <c r="OQS11" s="47"/>
      <c r="OQT11" s="47"/>
      <c r="OQU11" s="47"/>
      <c r="OQV11" s="47"/>
      <c r="OQW11" s="47"/>
      <c r="OQX11" s="47"/>
      <c r="OQY11" s="47"/>
      <c r="OQZ11" s="47"/>
      <c r="ORA11" s="47"/>
      <c r="ORB11" s="47"/>
      <c r="ORC11" s="47"/>
      <c r="ORD11" s="47"/>
      <c r="ORE11" s="47"/>
      <c r="ORF11" s="47"/>
      <c r="ORG11" s="47"/>
      <c r="ORH11" s="47"/>
      <c r="ORI11" s="47"/>
      <c r="ORJ11" s="47"/>
      <c r="ORK11" s="47"/>
      <c r="ORL11" s="47"/>
      <c r="ORM11" s="47"/>
      <c r="ORN11" s="47"/>
      <c r="ORO11" s="47"/>
      <c r="ORP11" s="47"/>
      <c r="ORQ11" s="47"/>
      <c r="ORR11" s="47"/>
      <c r="ORS11" s="47"/>
      <c r="ORT11" s="47"/>
      <c r="ORU11" s="47"/>
      <c r="ORV11" s="47"/>
      <c r="ORW11" s="47"/>
      <c r="ORX11" s="47"/>
      <c r="ORY11" s="47"/>
      <c r="ORZ11" s="47"/>
      <c r="OSA11" s="47"/>
      <c r="OSB11" s="47"/>
      <c r="OSC11" s="47"/>
      <c r="OSD11" s="47"/>
      <c r="OSE11" s="47"/>
      <c r="OSF11" s="47"/>
      <c r="OSG11" s="47"/>
      <c r="OSH11" s="47"/>
      <c r="OSI11" s="47"/>
      <c r="OSJ11" s="47"/>
      <c r="OSK11" s="47"/>
      <c r="OSL11" s="47"/>
      <c r="OSM11" s="47"/>
      <c r="OSN11" s="47"/>
      <c r="OSO11" s="47"/>
      <c r="OSP11" s="47"/>
      <c r="OSQ11" s="47"/>
      <c r="OSR11" s="47"/>
      <c r="OSS11" s="47"/>
      <c r="OST11" s="47"/>
      <c r="OSU11" s="47"/>
      <c r="OSV11" s="47"/>
      <c r="OSW11" s="47"/>
      <c r="OSX11" s="47"/>
      <c r="OSY11" s="47"/>
      <c r="OSZ11" s="47"/>
      <c r="OTA11" s="47"/>
      <c r="OTB11" s="47"/>
      <c r="OTC11" s="47"/>
      <c r="OTD11" s="47"/>
      <c r="OTE11" s="47"/>
      <c r="OTF11" s="47"/>
      <c r="OTG11" s="47"/>
      <c r="OTH11" s="47"/>
      <c r="OTI11" s="47"/>
      <c r="OTJ11" s="47"/>
      <c r="OTK11" s="47"/>
      <c r="OTL11" s="47"/>
      <c r="OTM11" s="47"/>
      <c r="OTN11" s="47"/>
      <c r="OTO11" s="47"/>
      <c r="OTP11" s="47"/>
      <c r="OTQ11" s="47"/>
      <c r="OTR11" s="47"/>
      <c r="OTS11" s="47"/>
      <c r="OTT11" s="47"/>
      <c r="OTU11" s="47"/>
      <c r="OTV11" s="47"/>
      <c r="OTW11" s="47"/>
      <c r="OTX11" s="47"/>
      <c r="OTY11" s="47"/>
      <c r="OTZ11" s="47"/>
      <c r="OUA11" s="47"/>
      <c r="OUB11" s="47"/>
      <c r="OUC11" s="47"/>
      <c r="OUD11" s="47"/>
      <c r="OUE11" s="47"/>
      <c r="OUF11" s="47"/>
      <c r="OUG11" s="47"/>
      <c r="OUH11" s="47"/>
      <c r="OUI11" s="47"/>
      <c r="OUJ11" s="47"/>
      <c r="OUK11" s="47"/>
      <c r="OUL11" s="47"/>
      <c r="OUM11" s="47"/>
      <c r="OUN11" s="47"/>
      <c r="OUO11" s="47"/>
      <c r="OUP11" s="47"/>
      <c r="OUQ11" s="47"/>
      <c r="OUR11" s="47"/>
      <c r="OUS11" s="47"/>
      <c r="OUT11" s="47"/>
      <c r="OUU11" s="47"/>
      <c r="OUV11" s="47"/>
      <c r="OUW11" s="47"/>
      <c r="OUX11" s="47"/>
      <c r="OUY11" s="47"/>
      <c r="OUZ11" s="47"/>
      <c r="OVA11" s="47"/>
      <c r="OVB11" s="47"/>
      <c r="OVC11" s="47"/>
      <c r="OVD11" s="47"/>
      <c r="OVE11" s="47"/>
      <c r="OVF11" s="47"/>
      <c r="OVG11" s="47"/>
      <c r="OVH11" s="47"/>
      <c r="OVI11" s="47"/>
      <c r="OVJ11" s="47"/>
      <c r="OVK11" s="47"/>
      <c r="OVL11" s="47"/>
      <c r="OVM11" s="47"/>
      <c r="OVN11" s="47"/>
      <c r="OVO11" s="47"/>
      <c r="OVP11" s="47"/>
      <c r="OVQ11" s="47"/>
      <c r="OVR11" s="47"/>
      <c r="OVS11" s="47"/>
      <c r="OVT11" s="47"/>
      <c r="OVU11" s="47"/>
      <c r="OVV11" s="47"/>
      <c r="OVW11" s="47"/>
      <c r="OVX11" s="47"/>
      <c r="OVY11" s="47"/>
      <c r="OVZ11" s="47"/>
      <c r="OWA11" s="47"/>
      <c r="OWB11" s="47"/>
      <c r="OWC11" s="47"/>
      <c r="OWD11" s="47"/>
      <c r="OWE11" s="47"/>
      <c r="OWF11" s="47"/>
      <c r="OWG11" s="47"/>
      <c r="OWH11" s="47"/>
      <c r="OWI11" s="47"/>
      <c r="OWJ11" s="47"/>
      <c r="OWK11" s="47"/>
      <c r="OWL11" s="47"/>
      <c r="OWM11" s="47"/>
      <c r="OWN11" s="47"/>
      <c r="OWO11" s="47"/>
      <c r="OWP11" s="47"/>
      <c r="OWQ11" s="47"/>
      <c r="OWR11" s="47"/>
      <c r="OWS11" s="47"/>
      <c r="OWT11" s="47"/>
      <c r="OWU11" s="47"/>
      <c r="OWV11" s="47"/>
      <c r="OWW11" s="47"/>
      <c r="OWX11" s="47"/>
      <c r="OWY11" s="47"/>
      <c r="OWZ11" s="47"/>
      <c r="OXA11" s="47"/>
      <c r="OXB11" s="47"/>
      <c r="OXC11" s="47"/>
      <c r="OXD11" s="47"/>
      <c r="OXE11" s="47"/>
      <c r="OXF11" s="47"/>
      <c r="OXG11" s="47"/>
      <c r="OXH11" s="47"/>
      <c r="OXI11" s="47"/>
      <c r="OXJ11" s="47"/>
      <c r="OXK11" s="47"/>
      <c r="OXL11" s="47"/>
      <c r="OXM11" s="47"/>
      <c r="OXN11" s="47"/>
      <c r="OXO11" s="47"/>
      <c r="OXP11" s="47"/>
      <c r="OXQ11" s="47"/>
      <c r="OXR11" s="47"/>
      <c r="OXS11" s="47"/>
      <c r="OXT11" s="47"/>
      <c r="OXU11" s="47"/>
      <c r="OXV11" s="47"/>
      <c r="OXW11" s="47"/>
      <c r="OXX11" s="47"/>
      <c r="OXY11" s="47"/>
      <c r="OXZ11" s="47"/>
      <c r="OYA11" s="47"/>
      <c r="OYB11" s="47"/>
      <c r="OYC11" s="47"/>
      <c r="OYD11" s="47"/>
      <c r="OYE11" s="47"/>
      <c r="OYF11" s="47"/>
      <c r="OYG11" s="47"/>
      <c r="OYH11" s="47"/>
      <c r="OYI11" s="47"/>
      <c r="OYJ11" s="47"/>
      <c r="OYK11" s="47"/>
      <c r="OYL11" s="47"/>
      <c r="OYM11" s="47"/>
      <c r="OYN11" s="47"/>
      <c r="OYO11" s="47"/>
      <c r="OYP11" s="47"/>
      <c r="OYQ11" s="47"/>
      <c r="OYR11" s="47"/>
      <c r="OYS11" s="47"/>
      <c r="OYT11" s="47"/>
      <c r="OYU11" s="47"/>
      <c r="OYV11" s="47"/>
      <c r="OYW11" s="47"/>
      <c r="OYX11" s="47"/>
      <c r="OYY11" s="47"/>
      <c r="OYZ11" s="47"/>
      <c r="OZA11" s="47"/>
      <c r="OZB11" s="47"/>
      <c r="OZC11" s="47"/>
      <c r="OZD11" s="47"/>
      <c r="OZE11" s="47"/>
      <c r="OZF11" s="47"/>
      <c r="OZG11" s="47"/>
      <c r="OZH11" s="47"/>
      <c r="OZI11" s="47"/>
      <c r="OZJ11" s="47"/>
      <c r="OZK11" s="47"/>
      <c r="OZL11" s="47"/>
      <c r="OZM11" s="47"/>
      <c r="OZN11" s="47"/>
      <c r="OZO11" s="47"/>
      <c r="OZP11" s="47"/>
      <c r="OZQ11" s="47"/>
      <c r="OZR11" s="47"/>
      <c r="OZS11" s="47"/>
      <c r="OZT11" s="47"/>
      <c r="OZU11" s="47"/>
      <c r="OZV11" s="47"/>
      <c r="OZW11" s="47"/>
      <c r="OZX11" s="47"/>
      <c r="OZY11" s="47"/>
      <c r="OZZ11" s="47"/>
      <c r="PAA11" s="47"/>
      <c r="PAB11" s="47"/>
      <c r="PAC11" s="47"/>
      <c r="PAD11" s="47"/>
      <c r="PAE11" s="47"/>
      <c r="PAF11" s="47"/>
      <c r="PAG11" s="47"/>
      <c r="PAH11" s="47"/>
      <c r="PAI11" s="47"/>
      <c r="PAJ11" s="47"/>
      <c r="PAK11" s="47"/>
      <c r="PAL11" s="47"/>
      <c r="PAM11" s="47"/>
      <c r="PAN11" s="47"/>
      <c r="PAO11" s="47"/>
      <c r="PAP11" s="47"/>
      <c r="PAQ11" s="47"/>
      <c r="PAR11" s="47"/>
      <c r="PAS11" s="47"/>
      <c r="PAT11" s="47"/>
      <c r="PAU11" s="47"/>
      <c r="PAV11" s="47"/>
      <c r="PAW11" s="47"/>
      <c r="PAX11" s="47"/>
      <c r="PAY11" s="47"/>
      <c r="PAZ11" s="47"/>
      <c r="PBA11" s="47"/>
      <c r="PBB11" s="47"/>
      <c r="PBC11" s="47"/>
      <c r="PBD11" s="47"/>
      <c r="PBE11" s="47"/>
      <c r="PBF11" s="47"/>
      <c r="PBG11" s="47"/>
      <c r="PBH11" s="47"/>
      <c r="PBI11" s="47"/>
      <c r="PBJ11" s="47"/>
      <c r="PBK11" s="47"/>
      <c r="PBL11" s="47"/>
      <c r="PBM11" s="47"/>
      <c r="PBN11" s="47"/>
      <c r="PBO11" s="47"/>
      <c r="PBP11" s="47"/>
      <c r="PBQ11" s="47"/>
      <c r="PBR11" s="47"/>
      <c r="PBS11" s="47"/>
      <c r="PBT11" s="47"/>
      <c r="PBU11" s="47"/>
      <c r="PBV11" s="47"/>
      <c r="PBW11" s="47"/>
      <c r="PBX11" s="47"/>
      <c r="PBY11" s="47"/>
      <c r="PBZ11" s="47"/>
      <c r="PCA11" s="47"/>
      <c r="PCB11" s="47"/>
      <c r="PCC11" s="47"/>
      <c r="PCD11" s="47"/>
      <c r="PCE11" s="47"/>
      <c r="PCF11" s="47"/>
      <c r="PCG11" s="47"/>
      <c r="PCH11" s="47"/>
      <c r="PCI11" s="47"/>
      <c r="PCJ11" s="47"/>
      <c r="PCK11" s="47"/>
      <c r="PCL11" s="47"/>
      <c r="PCM11" s="47"/>
      <c r="PCN11" s="47"/>
      <c r="PCO11" s="47"/>
      <c r="PCP11" s="47"/>
      <c r="PCQ11" s="47"/>
      <c r="PCR11" s="47"/>
      <c r="PCS11" s="47"/>
      <c r="PCT11" s="47"/>
      <c r="PCU11" s="47"/>
      <c r="PCV11" s="47"/>
      <c r="PCW11" s="47"/>
      <c r="PCX11" s="47"/>
      <c r="PCY11" s="47"/>
      <c r="PCZ11" s="47"/>
      <c r="PDA11" s="47"/>
      <c r="PDB11" s="47"/>
      <c r="PDC11" s="47"/>
      <c r="PDD11" s="47"/>
      <c r="PDE11" s="47"/>
      <c r="PDF11" s="47"/>
      <c r="PDG11" s="47"/>
      <c r="PDH11" s="47"/>
      <c r="PDI11" s="47"/>
      <c r="PDJ11" s="47"/>
      <c r="PDK11" s="47"/>
      <c r="PDL11" s="47"/>
      <c r="PDM11" s="47"/>
      <c r="PDN11" s="47"/>
      <c r="PDO11" s="47"/>
      <c r="PDP11" s="47"/>
      <c r="PDQ11" s="47"/>
      <c r="PDR11" s="47"/>
      <c r="PDS11" s="47"/>
      <c r="PDT11" s="47"/>
      <c r="PDU11" s="47"/>
      <c r="PDV11" s="47"/>
      <c r="PDW11" s="47"/>
      <c r="PDX11" s="47"/>
      <c r="PDY11" s="47"/>
      <c r="PDZ11" s="47"/>
      <c r="PEA11" s="47"/>
      <c r="PEB11" s="47"/>
      <c r="PEC11" s="47"/>
      <c r="PED11" s="47"/>
      <c r="PEE11" s="47"/>
      <c r="PEF11" s="47"/>
      <c r="PEG11" s="47"/>
      <c r="PEH11" s="47"/>
      <c r="PEI11" s="47"/>
      <c r="PEJ11" s="47"/>
      <c r="PEK11" s="47"/>
      <c r="PEL11" s="47"/>
      <c r="PEM11" s="47"/>
      <c r="PEN11" s="47"/>
      <c r="PEO11" s="47"/>
      <c r="PEP11" s="47"/>
      <c r="PEQ11" s="47"/>
      <c r="PER11" s="47"/>
      <c r="PES11" s="47"/>
      <c r="PET11" s="47"/>
      <c r="PEU11" s="47"/>
      <c r="PEV11" s="47"/>
      <c r="PEW11" s="47"/>
      <c r="PEX11" s="47"/>
      <c r="PEY11" s="47"/>
      <c r="PEZ11" s="47"/>
      <c r="PFA11" s="47"/>
      <c r="PFB11" s="47"/>
      <c r="PFC11" s="47"/>
      <c r="PFD11" s="47"/>
      <c r="PFE11" s="47"/>
      <c r="PFF11" s="47"/>
      <c r="PFG11" s="47"/>
      <c r="PFH11" s="47"/>
      <c r="PFI11" s="47"/>
      <c r="PFJ11" s="47"/>
      <c r="PFK11" s="47"/>
      <c r="PFL11" s="47"/>
      <c r="PFM11" s="47"/>
      <c r="PFN11" s="47"/>
      <c r="PFO11" s="47"/>
      <c r="PFP11" s="47"/>
      <c r="PFQ11" s="47"/>
      <c r="PFR11" s="47"/>
      <c r="PFS11" s="47"/>
      <c r="PFT11" s="47"/>
      <c r="PFU11" s="47"/>
      <c r="PFV11" s="47"/>
      <c r="PFW11" s="47"/>
      <c r="PFX11" s="47"/>
      <c r="PFY11" s="47"/>
      <c r="PFZ11" s="47"/>
      <c r="PGA11" s="47"/>
      <c r="PGB11" s="47"/>
      <c r="PGC11" s="47"/>
      <c r="PGD11" s="47"/>
      <c r="PGE11" s="47"/>
      <c r="PGF11" s="47"/>
      <c r="PGG11" s="47"/>
      <c r="PGH11" s="47"/>
      <c r="PGI11" s="47"/>
      <c r="PGJ11" s="47"/>
      <c r="PGK11" s="47"/>
      <c r="PGL11" s="47"/>
      <c r="PGM11" s="47"/>
      <c r="PGN11" s="47"/>
      <c r="PGO11" s="47"/>
      <c r="PGP11" s="47"/>
      <c r="PGQ11" s="47"/>
      <c r="PGR11" s="47"/>
      <c r="PGS11" s="47"/>
      <c r="PGT11" s="47"/>
      <c r="PGU11" s="47"/>
      <c r="PGV11" s="47"/>
      <c r="PGW11" s="47"/>
      <c r="PGX11" s="47"/>
      <c r="PGY11" s="47"/>
      <c r="PGZ11" s="47"/>
      <c r="PHA11" s="47"/>
      <c r="PHB11" s="47"/>
      <c r="PHC11" s="47"/>
      <c r="PHD11" s="47"/>
      <c r="PHE11" s="47"/>
      <c r="PHF11" s="47"/>
      <c r="PHG11" s="47"/>
      <c r="PHH11" s="47"/>
      <c r="PHI11" s="47"/>
      <c r="PHJ11" s="47"/>
      <c r="PHK11" s="47"/>
      <c r="PHL11" s="47"/>
      <c r="PHM11" s="47"/>
      <c r="PHN11" s="47"/>
      <c r="PHO11" s="47"/>
      <c r="PHP11" s="47"/>
      <c r="PHQ11" s="47"/>
      <c r="PHR11" s="47"/>
      <c r="PHS11" s="47"/>
      <c r="PHT11" s="47"/>
      <c r="PHU11" s="47"/>
      <c r="PHV11" s="47"/>
      <c r="PHW11" s="47"/>
      <c r="PHX11" s="47"/>
      <c r="PHY11" s="47"/>
      <c r="PHZ11" s="47"/>
      <c r="PIA11" s="47"/>
      <c r="PIB11" s="47"/>
      <c r="PIC11" s="47"/>
      <c r="PID11" s="47"/>
      <c r="PIE11" s="47"/>
      <c r="PIF11" s="47"/>
      <c r="PIG11" s="47"/>
      <c r="PIH11" s="47"/>
      <c r="PII11" s="47"/>
      <c r="PIJ11" s="47"/>
      <c r="PIK11" s="47"/>
      <c r="PIL11" s="47"/>
      <c r="PIM11" s="47"/>
      <c r="PIN11" s="47"/>
      <c r="PIO11" s="47"/>
      <c r="PIP11" s="47"/>
      <c r="PIQ11" s="47"/>
      <c r="PIR11" s="47"/>
      <c r="PIS11" s="47"/>
      <c r="PIT11" s="47"/>
      <c r="PIU11" s="47"/>
      <c r="PIV11" s="47"/>
      <c r="PIW11" s="47"/>
      <c r="PIX11" s="47"/>
      <c r="PIY11" s="47"/>
      <c r="PIZ11" s="47"/>
      <c r="PJA11" s="47"/>
      <c r="PJB11" s="47"/>
      <c r="PJC11" s="47"/>
      <c r="PJD11" s="47"/>
      <c r="PJE11" s="47"/>
      <c r="PJF11" s="47"/>
      <c r="PJG11" s="47"/>
      <c r="PJH11" s="47"/>
      <c r="PJI11" s="47"/>
      <c r="PJJ11" s="47"/>
      <c r="PJK11" s="47"/>
      <c r="PJL11" s="47"/>
      <c r="PJM11" s="47"/>
      <c r="PJN11" s="47"/>
      <c r="PJO11" s="47"/>
      <c r="PJP11" s="47"/>
      <c r="PJQ11" s="47"/>
      <c r="PJR11" s="47"/>
      <c r="PJS11" s="47"/>
      <c r="PJT11" s="47"/>
      <c r="PJU11" s="47"/>
      <c r="PJV11" s="47"/>
      <c r="PJW11" s="47"/>
      <c r="PJX11" s="47"/>
      <c r="PJY11" s="47"/>
      <c r="PJZ11" s="47"/>
      <c r="PKA11" s="47"/>
      <c r="PKB11" s="47"/>
      <c r="PKC11" s="47"/>
      <c r="PKD11" s="47"/>
      <c r="PKE11" s="47"/>
      <c r="PKF11" s="47"/>
      <c r="PKG11" s="47"/>
      <c r="PKH11" s="47"/>
      <c r="PKI11" s="47"/>
      <c r="PKJ11" s="47"/>
      <c r="PKK11" s="47"/>
      <c r="PKL11" s="47"/>
      <c r="PKM11" s="47"/>
      <c r="PKN11" s="47"/>
      <c r="PKO11" s="47"/>
      <c r="PKP11" s="47"/>
      <c r="PKQ11" s="47"/>
      <c r="PKR11" s="47"/>
      <c r="PKS11" s="47"/>
      <c r="PKT11" s="47"/>
      <c r="PKU11" s="47"/>
      <c r="PKV11" s="47"/>
      <c r="PKW11" s="47"/>
      <c r="PKX11" s="47"/>
      <c r="PKY11" s="47"/>
      <c r="PKZ11" s="47"/>
      <c r="PLA11" s="47"/>
      <c r="PLB11" s="47"/>
      <c r="PLC11" s="47"/>
      <c r="PLD11" s="47"/>
      <c r="PLE11" s="47"/>
      <c r="PLF11" s="47"/>
      <c r="PLG11" s="47"/>
      <c r="PLH11" s="47"/>
      <c r="PLI11" s="47"/>
      <c r="PLJ11" s="47"/>
      <c r="PLK11" s="47"/>
      <c r="PLL11" s="47"/>
      <c r="PLM11" s="47"/>
      <c r="PLN11" s="47"/>
      <c r="PLO11" s="47"/>
      <c r="PLP11" s="47"/>
      <c r="PLQ11" s="47"/>
      <c r="PLR11" s="47"/>
      <c r="PLS11" s="47"/>
      <c r="PLT11" s="47"/>
      <c r="PLU11" s="47"/>
      <c r="PLV11" s="47"/>
      <c r="PLW11" s="47"/>
      <c r="PLX11" s="47"/>
      <c r="PLY11" s="47"/>
      <c r="PLZ11" s="47"/>
      <c r="PMA11" s="47"/>
      <c r="PMB11" s="47"/>
      <c r="PMC11" s="47"/>
      <c r="PMD11" s="47"/>
      <c r="PME11" s="47"/>
      <c r="PMF11" s="47"/>
      <c r="PMG11" s="47"/>
      <c r="PMH11" s="47"/>
      <c r="PMI11" s="47"/>
      <c r="PMJ11" s="47"/>
      <c r="PMK11" s="47"/>
      <c r="PML11" s="47"/>
      <c r="PMM11" s="47"/>
      <c r="PMN11" s="47"/>
      <c r="PMO11" s="47"/>
      <c r="PMP11" s="47"/>
      <c r="PMQ11" s="47"/>
      <c r="PMR11" s="47"/>
      <c r="PMS11" s="47"/>
      <c r="PMT11" s="47"/>
      <c r="PMU11" s="47"/>
      <c r="PMV11" s="47"/>
      <c r="PMW11" s="47"/>
      <c r="PMX11" s="47"/>
      <c r="PMY11" s="47"/>
      <c r="PMZ11" s="47"/>
      <c r="PNA11" s="47"/>
      <c r="PNB11" s="47"/>
      <c r="PNC11" s="47"/>
      <c r="PND11" s="47"/>
      <c r="PNE11" s="47"/>
      <c r="PNF11" s="47"/>
      <c r="PNG11" s="47"/>
      <c r="PNH11" s="47"/>
      <c r="PNI11" s="47"/>
      <c r="PNJ11" s="47"/>
      <c r="PNK11" s="47"/>
      <c r="PNL11" s="47"/>
      <c r="PNM11" s="47"/>
      <c r="PNN11" s="47"/>
      <c r="PNO11" s="47"/>
      <c r="PNP11" s="47"/>
      <c r="PNQ11" s="47"/>
      <c r="PNR11" s="47"/>
      <c r="PNS11" s="47"/>
      <c r="PNT11" s="47"/>
      <c r="PNU11" s="47"/>
      <c r="PNV11" s="47"/>
      <c r="PNW11" s="47"/>
      <c r="PNX11" s="47"/>
      <c r="PNY11" s="47"/>
      <c r="PNZ11" s="47"/>
      <c r="POA11" s="47"/>
      <c r="POB11" s="47"/>
      <c r="POC11" s="47"/>
      <c r="POD11" s="47"/>
      <c r="POE11" s="47"/>
      <c r="POF11" s="47"/>
      <c r="POG11" s="47"/>
      <c r="POH11" s="47"/>
      <c r="POI11" s="47"/>
      <c r="POJ11" s="47"/>
      <c r="POK11" s="47"/>
      <c r="POL11" s="47"/>
      <c r="POM11" s="47"/>
      <c r="PON11" s="47"/>
      <c r="POO11" s="47"/>
      <c r="POP11" s="47"/>
      <c r="POQ11" s="47"/>
      <c r="POR11" s="47"/>
      <c r="POS11" s="47"/>
      <c r="POT11" s="47"/>
      <c r="POU11" s="47"/>
      <c r="POV11" s="47"/>
      <c r="POW11" s="47"/>
      <c r="POX11" s="47"/>
      <c r="POY11" s="47"/>
      <c r="POZ11" s="47"/>
      <c r="PPA11" s="47"/>
      <c r="PPB11" s="47"/>
      <c r="PPC11" s="47"/>
      <c r="PPD11" s="47"/>
      <c r="PPE11" s="47"/>
      <c r="PPF11" s="47"/>
      <c r="PPG11" s="47"/>
      <c r="PPH11" s="47"/>
      <c r="PPI11" s="47"/>
      <c r="PPJ11" s="47"/>
      <c r="PPK11" s="47"/>
      <c r="PPL11" s="47"/>
      <c r="PPM11" s="47"/>
      <c r="PPN11" s="47"/>
      <c r="PPO11" s="47"/>
      <c r="PPP11" s="47"/>
      <c r="PPQ11" s="47"/>
      <c r="PPR11" s="47"/>
      <c r="PPS11" s="47"/>
      <c r="PPT11" s="47"/>
      <c r="PPU11" s="47"/>
      <c r="PPV11" s="47"/>
      <c r="PPW11" s="47"/>
      <c r="PPX11" s="47"/>
      <c r="PPY11" s="47"/>
      <c r="PPZ11" s="47"/>
      <c r="PQA11" s="47"/>
      <c r="PQB11" s="47"/>
      <c r="PQC11" s="47"/>
      <c r="PQD11" s="47"/>
      <c r="PQE11" s="47"/>
      <c r="PQF11" s="47"/>
      <c r="PQG11" s="47"/>
      <c r="PQH11" s="47"/>
      <c r="PQI11" s="47"/>
      <c r="PQJ11" s="47"/>
      <c r="PQK11" s="47"/>
      <c r="PQL11" s="47"/>
      <c r="PQM11" s="47"/>
      <c r="PQN11" s="47"/>
      <c r="PQO11" s="47"/>
      <c r="PQP11" s="47"/>
      <c r="PQQ11" s="47"/>
      <c r="PQR11" s="47"/>
      <c r="PQS11" s="47"/>
      <c r="PQT11" s="47"/>
      <c r="PQU11" s="47"/>
      <c r="PQV11" s="47"/>
      <c r="PQW11" s="47"/>
      <c r="PQX11" s="47"/>
      <c r="PQY11" s="47"/>
      <c r="PQZ11" s="47"/>
      <c r="PRA11" s="47"/>
      <c r="PRB11" s="47"/>
      <c r="PRC11" s="47"/>
      <c r="PRD11" s="47"/>
      <c r="PRE11" s="47"/>
      <c r="PRF11" s="47"/>
      <c r="PRG11" s="47"/>
      <c r="PRH11" s="47"/>
      <c r="PRI11" s="47"/>
      <c r="PRJ11" s="47"/>
      <c r="PRK11" s="47"/>
      <c r="PRL11" s="47"/>
      <c r="PRM11" s="47"/>
      <c r="PRN11" s="47"/>
      <c r="PRO11" s="47"/>
      <c r="PRP11" s="47"/>
      <c r="PRQ11" s="47"/>
      <c r="PRR11" s="47"/>
      <c r="PRS11" s="47"/>
      <c r="PRT11" s="47"/>
      <c r="PRU11" s="47"/>
      <c r="PRV11" s="47"/>
      <c r="PRW11" s="47"/>
      <c r="PRX11" s="47"/>
      <c r="PRY11" s="47"/>
      <c r="PRZ11" s="47"/>
      <c r="PSA11" s="47"/>
      <c r="PSB11" s="47"/>
      <c r="PSC11" s="47"/>
      <c r="PSD11" s="47"/>
      <c r="PSE11" s="47"/>
      <c r="PSF11" s="47"/>
      <c r="PSG11" s="47"/>
      <c r="PSH11" s="47"/>
      <c r="PSI11" s="47"/>
      <c r="PSJ11" s="47"/>
      <c r="PSK11" s="47"/>
      <c r="PSL11" s="47"/>
      <c r="PSM11" s="47"/>
      <c r="PSN11" s="47"/>
      <c r="PSO11" s="47"/>
      <c r="PSP11" s="47"/>
      <c r="PSQ11" s="47"/>
      <c r="PSR11" s="47"/>
      <c r="PSS11" s="47"/>
      <c r="PST11" s="47"/>
      <c r="PSU11" s="47"/>
      <c r="PSV11" s="47"/>
      <c r="PSW11" s="47"/>
      <c r="PSX11" s="47"/>
      <c r="PSY11" s="47"/>
      <c r="PSZ11" s="47"/>
      <c r="PTA11" s="47"/>
      <c r="PTB11" s="47"/>
      <c r="PTC11" s="47"/>
      <c r="PTD11" s="47"/>
      <c r="PTE11" s="47"/>
      <c r="PTF11" s="47"/>
      <c r="PTG11" s="47"/>
      <c r="PTH11" s="47"/>
      <c r="PTI11" s="47"/>
      <c r="PTJ11" s="47"/>
      <c r="PTK11" s="47"/>
      <c r="PTL11" s="47"/>
      <c r="PTM11" s="47"/>
      <c r="PTN11" s="47"/>
      <c r="PTO11" s="47"/>
      <c r="PTP11" s="47"/>
      <c r="PTQ11" s="47"/>
      <c r="PTR11" s="47"/>
      <c r="PTS11" s="47"/>
      <c r="PTT11" s="47"/>
      <c r="PTU11" s="47"/>
      <c r="PTV11" s="47"/>
      <c r="PTW11" s="47"/>
      <c r="PTX11" s="47"/>
      <c r="PTY11" s="47"/>
      <c r="PTZ11" s="47"/>
      <c r="PUA11" s="47"/>
      <c r="PUB11" s="47"/>
      <c r="PUC11" s="47"/>
      <c r="PUD11" s="47"/>
      <c r="PUE11" s="47"/>
      <c r="PUF11" s="47"/>
      <c r="PUG11" s="47"/>
      <c r="PUH11" s="47"/>
      <c r="PUI11" s="47"/>
      <c r="PUJ11" s="47"/>
      <c r="PUK11" s="47"/>
      <c r="PUL11" s="47"/>
      <c r="PUM11" s="47"/>
      <c r="PUN11" s="47"/>
      <c r="PUO11" s="47"/>
      <c r="PUP11" s="47"/>
      <c r="PUQ11" s="47"/>
      <c r="PUR11" s="47"/>
      <c r="PUS11" s="47"/>
      <c r="PUT11" s="47"/>
      <c r="PUU11" s="47"/>
      <c r="PUV11" s="47"/>
      <c r="PUW11" s="47"/>
      <c r="PUX11" s="47"/>
      <c r="PUY11" s="47"/>
      <c r="PUZ11" s="47"/>
      <c r="PVA11" s="47"/>
      <c r="PVB11" s="47"/>
      <c r="PVC11" s="47"/>
      <c r="PVD11" s="47"/>
      <c r="PVE11" s="47"/>
      <c r="PVF11" s="47"/>
      <c r="PVG11" s="47"/>
      <c r="PVH11" s="47"/>
      <c r="PVI11" s="47"/>
      <c r="PVJ11" s="47"/>
      <c r="PVK11" s="47"/>
      <c r="PVL11" s="47"/>
      <c r="PVM11" s="47"/>
      <c r="PVN11" s="47"/>
      <c r="PVO11" s="47"/>
      <c r="PVP11" s="47"/>
      <c r="PVQ11" s="47"/>
      <c r="PVR11" s="47"/>
      <c r="PVS11" s="47"/>
      <c r="PVT11" s="47"/>
      <c r="PVU11" s="47"/>
      <c r="PVV11" s="47"/>
      <c r="PVW11" s="47"/>
      <c r="PVX11" s="47"/>
      <c r="PVY11" s="47"/>
      <c r="PVZ11" s="47"/>
      <c r="PWA11" s="47"/>
      <c r="PWB11" s="47"/>
      <c r="PWC11" s="47"/>
      <c r="PWD11" s="47"/>
      <c r="PWE11" s="47"/>
      <c r="PWF11" s="47"/>
      <c r="PWG11" s="47"/>
      <c r="PWH11" s="47"/>
      <c r="PWI11" s="47"/>
      <c r="PWJ11" s="47"/>
      <c r="PWK11" s="47"/>
      <c r="PWL11" s="47"/>
      <c r="PWM11" s="47"/>
      <c r="PWN11" s="47"/>
      <c r="PWO11" s="47"/>
      <c r="PWP11" s="47"/>
      <c r="PWQ11" s="47"/>
      <c r="PWR11" s="47"/>
      <c r="PWS11" s="47"/>
      <c r="PWT11" s="47"/>
      <c r="PWU11" s="47"/>
      <c r="PWV11" s="47"/>
      <c r="PWW11" s="47"/>
      <c r="PWX11" s="47"/>
      <c r="PWY11" s="47"/>
      <c r="PWZ11" s="47"/>
      <c r="PXA11" s="47"/>
      <c r="PXB11" s="47"/>
      <c r="PXC11" s="47"/>
      <c r="PXD11" s="47"/>
      <c r="PXE11" s="47"/>
      <c r="PXF11" s="47"/>
      <c r="PXG11" s="47"/>
      <c r="PXH11" s="47"/>
      <c r="PXI11" s="47"/>
      <c r="PXJ11" s="47"/>
      <c r="PXK11" s="47"/>
      <c r="PXL11" s="47"/>
      <c r="PXM11" s="47"/>
      <c r="PXN11" s="47"/>
      <c r="PXO11" s="47"/>
      <c r="PXP11" s="47"/>
      <c r="PXQ11" s="47"/>
      <c r="PXR11" s="47"/>
      <c r="PXS11" s="47"/>
      <c r="PXT11" s="47"/>
      <c r="PXU11" s="47"/>
      <c r="PXV11" s="47"/>
      <c r="PXW11" s="47"/>
      <c r="PXX11" s="47"/>
      <c r="PXY11" s="47"/>
      <c r="PXZ11" s="47"/>
      <c r="PYA11" s="47"/>
      <c r="PYB11" s="47"/>
      <c r="PYC11" s="47"/>
      <c r="PYD11" s="47"/>
      <c r="PYE11" s="47"/>
      <c r="PYF11" s="47"/>
      <c r="PYG11" s="47"/>
      <c r="PYH11" s="47"/>
      <c r="PYI11" s="47"/>
      <c r="PYJ11" s="47"/>
      <c r="PYK11" s="47"/>
      <c r="PYL11" s="47"/>
      <c r="PYM11" s="47"/>
      <c r="PYN11" s="47"/>
      <c r="PYO11" s="47"/>
      <c r="PYP11" s="47"/>
      <c r="PYQ11" s="47"/>
      <c r="PYR11" s="47"/>
      <c r="PYS11" s="47"/>
      <c r="PYT11" s="47"/>
      <c r="PYU11" s="47"/>
      <c r="PYV11" s="47"/>
      <c r="PYW11" s="47"/>
      <c r="PYX11" s="47"/>
      <c r="PYY11" s="47"/>
      <c r="PYZ11" s="47"/>
      <c r="PZA11" s="47"/>
      <c r="PZB11" s="47"/>
      <c r="PZC11" s="47"/>
      <c r="PZD11" s="47"/>
      <c r="PZE11" s="47"/>
      <c r="PZF11" s="47"/>
      <c r="PZG11" s="47"/>
      <c r="PZH11" s="47"/>
      <c r="PZI11" s="47"/>
      <c r="PZJ11" s="47"/>
      <c r="PZK11" s="47"/>
      <c r="PZL11" s="47"/>
      <c r="PZM11" s="47"/>
      <c r="PZN11" s="47"/>
      <c r="PZO11" s="47"/>
      <c r="PZP11" s="47"/>
      <c r="PZQ11" s="47"/>
      <c r="PZR11" s="47"/>
      <c r="PZS11" s="47"/>
      <c r="PZT11" s="47"/>
      <c r="PZU11" s="47"/>
      <c r="PZV11" s="47"/>
      <c r="PZW11" s="47"/>
      <c r="PZX11" s="47"/>
      <c r="PZY11" s="47"/>
      <c r="PZZ11" s="47"/>
      <c r="QAA11" s="47"/>
      <c r="QAB11" s="47"/>
      <c r="QAC11" s="47"/>
      <c r="QAD11" s="47"/>
      <c r="QAE11" s="47"/>
      <c r="QAF11" s="47"/>
      <c r="QAG11" s="47"/>
      <c r="QAH11" s="47"/>
      <c r="QAI11" s="47"/>
      <c r="QAJ11" s="47"/>
      <c r="QAK11" s="47"/>
      <c r="QAL11" s="47"/>
      <c r="QAM11" s="47"/>
      <c r="QAN11" s="47"/>
      <c r="QAO11" s="47"/>
      <c r="QAP11" s="47"/>
      <c r="QAQ11" s="47"/>
      <c r="QAR11" s="47"/>
      <c r="QAS11" s="47"/>
      <c r="QAT11" s="47"/>
      <c r="QAU11" s="47"/>
      <c r="QAV11" s="47"/>
      <c r="QAW11" s="47"/>
      <c r="QAX11" s="47"/>
      <c r="QAY11" s="47"/>
      <c r="QAZ11" s="47"/>
      <c r="QBA11" s="47"/>
      <c r="QBB11" s="47"/>
      <c r="QBC11" s="47"/>
      <c r="QBD11" s="47"/>
      <c r="QBE11" s="47"/>
      <c r="QBF11" s="47"/>
      <c r="QBG11" s="47"/>
      <c r="QBH11" s="47"/>
      <c r="QBI11" s="47"/>
      <c r="QBJ11" s="47"/>
      <c r="QBK11" s="47"/>
      <c r="QBL11" s="47"/>
      <c r="QBM11" s="47"/>
      <c r="QBN11" s="47"/>
      <c r="QBO11" s="47"/>
      <c r="QBP11" s="47"/>
      <c r="QBQ11" s="47"/>
      <c r="QBR11" s="47"/>
      <c r="QBS11" s="47"/>
      <c r="QBT11" s="47"/>
      <c r="QBU11" s="47"/>
      <c r="QBV11" s="47"/>
      <c r="QBW11" s="47"/>
      <c r="QBX11" s="47"/>
      <c r="QBY11" s="47"/>
      <c r="QBZ11" s="47"/>
      <c r="QCA11" s="47"/>
      <c r="QCB11" s="47"/>
      <c r="QCC11" s="47"/>
      <c r="QCD11" s="47"/>
      <c r="QCE11" s="47"/>
      <c r="QCF11" s="47"/>
      <c r="QCG11" s="47"/>
      <c r="QCH11" s="47"/>
      <c r="QCI11" s="47"/>
      <c r="QCJ11" s="47"/>
      <c r="QCK11" s="47"/>
      <c r="QCL11" s="47"/>
      <c r="QCM11" s="47"/>
      <c r="QCN11" s="47"/>
      <c r="QCO11" s="47"/>
      <c r="QCP11" s="47"/>
      <c r="QCQ11" s="47"/>
      <c r="QCR11" s="47"/>
      <c r="QCS11" s="47"/>
      <c r="QCT11" s="47"/>
      <c r="QCU11" s="47"/>
      <c r="QCV11" s="47"/>
      <c r="QCW11" s="47"/>
      <c r="QCX11" s="47"/>
      <c r="QCY11" s="47"/>
      <c r="QCZ11" s="47"/>
      <c r="QDA11" s="47"/>
      <c r="QDB11" s="47"/>
      <c r="QDC11" s="47"/>
      <c r="QDD11" s="47"/>
      <c r="QDE11" s="47"/>
      <c r="QDF11" s="47"/>
      <c r="QDG11" s="47"/>
      <c r="QDH11" s="47"/>
      <c r="QDI11" s="47"/>
      <c r="QDJ11" s="47"/>
      <c r="QDK11" s="47"/>
      <c r="QDL11" s="47"/>
      <c r="QDM11" s="47"/>
      <c r="QDN11" s="47"/>
      <c r="QDO11" s="47"/>
      <c r="QDP11" s="47"/>
      <c r="QDQ11" s="47"/>
      <c r="QDR11" s="47"/>
      <c r="QDS11" s="47"/>
      <c r="QDT11" s="47"/>
      <c r="QDU11" s="47"/>
      <c r="QDV11" s="47"/>
      <c r="QDW11" s="47"/>
      <c r="QDX11" s="47"/>
      <c r="QDY11" s="47"/>
      <c r="QDZ11" s="47"/>
      <c r="QEA11" s="47"/>
      <c r="QEB11" s="47"/>
      <c r="QEC11" s="47"/>
      <c r="QED11" s="47"/>
      <c r="QEE11" s="47"/>
      <c r="QEF11" s="47"/>
      <c r="QEG11" s="47"/>
      <c r="QEH11" s="47"/>
      <c r="QEI11" s="47"/>
      <c r="QEJ11" s="47"/>
      <c r="QEK11" s="47"/>
      <c r="QEL11" s="47"/>
      <c r="QEM11" s="47"/>
      <c r="QEN11" s="47"/>
      <c r="QEO11" s="47"/>
      <c r="QEP11" s="47"/>
      <c r="QEQ11" s="47"/>
      <c r="QER11" s="47"/>
      <c r="QES11" s="47"/>
      <c r="QET11" s="47"/>
      <c r="QEU11" s="47"/>
      <c r="QEV11" s="47"/>
      <c r="QEW11" s="47"/>
      <c r="QEX11" s="47"/>
      <c r="QEY11" s="47"/>
      <c r="QEZ11" s="47"/>
      <c r="QFA11" s="47"/>
      <c r="QFB11" s="47"/>
      <c r="QFC11" s="47"/>
      <c r="QFD11" s="47"/>
      <c r="QFE11" s="47"/>
      <c r="QFF11" s="47"/>
      <c r="QFG11" s="47"/>
      <c r="QFH11" s="47"/>
      <c r="QFI11" s="47"/>
      <c r="QFJ11" s="47"/>
      <c r="QFK11" s="47"/>
      <c r="QFL11" s="47"/>
      <c r="QFM11" s="47"/>
      <c r="QFN11" s="47"/>
      <c r="QFO11" s="47"/>
      <c r="QFP11" s="47"/>
      <c r="QFQ11" s="47"/>
      <c r="QFR11" s="47"/>
      <c r="QFS11" s="47"/>
      <c r="QFT11" s="47"/>
      <c r="QFU11" s="47"/>
      <c r="QFV11" s="47"/>
      <c r="QFW11" s="47"/>
      <c r="QFX11" s="47"/>
      <c r="QFY11" s="47"/>
      <c r="QFZ11" s="47"/>
      <c r="QGA11" s="47"/>
      <c r="QGB11" s="47"/>
      <c r="QGC11" s="47"/>
      <c r="QGD11" s="47"/>
      <c r="QGE11" s="47"/>
      <c r="QGF11" s="47"/>
      <c r="QGG11" s="47"/>
      <c r="QGH11" s="47"/>
      <c r="QGI11" s="47"/>
      <c r="QGJ11" s="47"/>
      <c r="QGK11" s="47"/>
      <c r="QGL11" s="47"/>
      <c r="QGM11" s="47"/>
      <c r="QGN11" s="47"/>
      <c r="QGO11" s="47"/>
      <c r="QGP11" s="47"/>
      <c r="QGQ11" s="47"/>
      <c r="QGR11" s="47"/>
      <c r="QGS11" s="47"/>
      <c r="QGT11" s="47"/>
      <c r="QGU11" s="47"/>
      <c r="QGV11" s="47"/>
      <c r="QGW11" s="47"/>
      <c r="QGX11" s="47"/>
      <c r="QGY11" s="47"/>
      <c r="QGZ11" s="47"/>
      <c r="QHA11" s="47"/>
      <c r="QHB11" s="47"/>
      <c r="QHC11" s="47"/>
      <c r="QHD11" s="47"/>
      <c r="QHE11" s="47"/>
      <c r="QHF11" s="47"/>
      <c r="QHG11" s="47"/>
      <c r="QHH11" s="47"/>
      <c r="QHI11" s="47"/>
      <c r="QHJ11" s="47"/>
      <c r="QHK11" s="47"/>
      <c r="QHL11" s="47"/>
      <c r="QHM11" s="47"/>
      <c r="QHN11" s="47"/>
      <c r="QHO11" s="47"/>
      <c r="QHP11" s="47"/>
      <c r="QHQ11" s="47"/>
      <c r="QHR11" s="47"/>
      <c r="QHS11" s="47"/>
      <c r="QHT11" s="47"/>
      <c r="QHU11" s="47"/>
      <c r="QHV11" s="47"/>
      <c r="QHW11" s="47"/>
      <c r="QHX11" s="47"/>
      <c r="QHY11" s="47"/>
      <c r="QHZ11" s="47"/>
      <c r="QIA11" s="47"/>
      <c r="QIB11" s="47"/>
      <c r="QIC11" s="47"/>
      <c r="QID11" s="47"/>
      <c r="QIE11" s="47"/>
      <c r="QIF11" s="47"/>
      <c r="QIG11" s="47"/>
      <c r="QIH11" s="47"/>
      <c r="QII11" s="47"/>
      <c r="QIJ11" s="47"/>
      <c r="QIK11" s="47"/>
      <c r="QIL11" s="47"/>
      <c r="QIM11" s="47"/>
      <c r="QIN11" s="47"/>
      <c r="QIO11" s="47"/>
      <c r="QIP11" s="47"/>
      <c r="QIQ11" s="47"/>
      <c r="QIR11" s="47"/>
      <c r="QIS11" s="47"/>
      <c r="QIT11" s="47"/>
      <c r="QIU11" s="47"/>
      <c r="QIV11" s="47"/>
      <c r="QIW11" s="47"/>
      <c r="QIX11" s="47"/>
      <c r="QIY11" s="47"/>
      <c r="QIZ11" s="47"/>
      <c r="QJA11" s="47"/>
      <c r="QJB11" s="47"/>
      <c r="QJC11" s="47"/>
      <c r="QJD11" s="47"/>
      <c r="QJE11" s="47"/>
      <c r="QJF11" s="47"/>
      <c r="QJG11" s="47"/>
      <c r="QJH11" s="47"/>
      <c r="QJI11" s="47"/>
      <c r="QJJ11" s="47"/>
      <c r="QJK11" s="47"/>
      <c r="QJL11" s="47"/>
      <c r="QJM11" s="47"/>
      <c r="QJN11" s="47"/>
      <c r="QJO11" s="47"/>
      <c r="QJP11" s="47"/>
      <c r="QJQ11" s="47"/>
      <c r="QJR11" s="47"/>
      <c r="QJS11" s="47"/>
      <c r="QJT11" s="47"/>
      <c r="QJU11" s="47"/>
      <c r="QJV11" s="47"/>
      <c r="QJW11" s="47"/>
      <c r="QJX11" s="47"/>
      <c r="QJY11" s="47"/>
      <c r="QJZ11" s="47"/>
      <c r="QKA11" s="47"/>
      <c r="QKB11" s="47"/>
      <c r="QKC11" s="47"/>
      <c r="QKD11" s="47"/>
      <c r="QKE11" s="47"/>
      <c r="QKF11" s="47"/>
      <c r="QKG11" s="47"/>
      <c r="QKH11" s="47"/>
      <c r="QKI11" s="47"/>
      <c r="QKJ11" s="47"/>
      <c r="QKK11" s="47"/>
      <c r="QKL11" s="47"/>
      <c r="QKM11" s="47"/>
      <c r="QKN11" s="47"/>
      <c r="QKO11" s="47"/>
      <c r="QKP11" s="47"/>
      <c r="QKQ11" s="47"/>
      <c r="QKR11" s="47"/>
      <c r="QKS11" s="47"/>
      <c r="QKT11" s="47"/>
      <c r="QKU11" s="47"/>
      <c r="QKV11" s="47"/>
      <c r="QKW11" s="47"/>
      <c r="QKX11" s="47"/>
      <c r="QKY11" s="47"/>
      <c r="QKZ11" s="47"/>
      <c r="QLA11" s="47"/>
      <c r="QLB11" s="47"/>
      <c r="QLC11" s="47"/>
      <c r="QLD11" s="47"/>
      <c r="QLE11" s="47"/>
      <c r="QLF11" s="47"/>
      <c r="QLG11" s="47"/>
      <c r="QLH11" s="47"/>
      <c r="QLI11" s="47"/>
      <c r="QLJ11" s="47"/>
      <c r="QLK11" s="47"/>
      <c r="QLL11" s="47"/>
      <c r="QLM11" s="47"/>
      <c r="QLN11" s="47"/>
      <c r="QLO11" s="47"/>
      <c r="QLP11" s="47"/>
      <c r="QLQ11" s="47"/>
      <c r="QLR11" s="47"/>
      <c r="QLS11" s="47"/>
      <c r="QLT11" s="47"/>
      <c r="QLU11" s="47"/>
      <c r="QLV11" s="47"/>
      <c r="QLW11" s="47"/>
      <c r="QLX11" s="47"/>
      <c r="QLY11" s="47"/>
      <c r="QLZ11" s="47"/>
      <c r="QMA11" s="47"/>
      <c r="QMB11" s="47"/>
      <c r="QMC11" s="47"/>
      <c r="QMD11" s="47"/>
      <c r="QME11" s="47"/>
      <c r="QMF11" s="47"/>
      <c r="QMG11" s="47"/>
      <c r="QMH11" s="47"/>
      <c r="QMI11" s="47"/>
      <c r="QMJ11" s="47"/>
      <c r="QMK11" s="47"/>
      <c r="QML11" s="47"/>
      <c r="QMM11" s="47"/>
      <c r="QMN11" s="47"/>
      <c r="QMO11" s="47"/>
      <c r="QMP11" s="47"/>
      <c r="QMQ11" s="47"/>
      <c r="QMR11" s="47"/>
      <c r="QMS11" s="47"/>
      <c r="QMT11" s="47"/>
      <c r="QMU11" s="47"/>
      <c r="QMV11" s="47"/>
      <c r="QMW11" s="47"/>
      <c r="QMX11" s="47"/>
      <c r="QMY11" s="47"/>
      <c r="QMZ11" s="47"/>
      <c r="QNA11" s="47"/>
      <c r="QNB11" s="47"/>
      <c r="QNC11" s="47"/>
      <c r="QND11" s="47"/>
      <c r="QNE11" s="47"/>
      <c r="QNF11" s="47"/>
      <c r="QNG11" s="47"/>
      <c r="QNH11" s="47"/>
      <c r="QNI11" s="47"/>
      <c r="QNJ11" s="47"/>
      <c r="QNK11" s="47"/>
      <c r="QNL11" s="47"/>
      <c r="QNM11" s="47"/>
      <c r="QNN11" s="47"/>
      <c r="QNO11" s="47"/>
      <c r="QNP11" s="47"/>
      <c r="QNQ11" s="47"/>
      <c r="QNR11" s="47"/>
      <c r="QNS11" s="47"/>
      <c r="QNT11" s="47"/>
      <c r="QNU11" s="47"/>
      <c r="QNV11" s="47"/>
      <c r="QNW11" s="47"/>
      <c r="QNX11" s="47"/>
      <c r="QNY11" s="47"/>
      <c r="QNZ11" s="47"/>
      <c r="QOA11" s="47"/>
      <c r="QOB11" s="47"/>
      <c r="QOC11" s="47"/>
      <c r="QOD11" s="47"/>
      <c r="QOE11" s="47"/>
      <c r="QOF11" s="47"/>
      <c r="QOG11" s="47"/>
      <c r="QOH11" s="47"/>
      <c r="QOI11" s="47"/>
      <c r="QOJ11" s="47"/>
      <c r="QOK11" s="47"/>
      <c r="QOL11" s="47"/>
      <c r="QOM11" s="47"/>
      <c r="QON11" s="47"/>
      <c r="QOO11" s="47"/>
      <c r="QOP11" s="47"/>
      <c r="QOQ11" s="47"/>
      <c r="QOR11" s="47"/>
      <c r="QOS11" s="47"/>
      <c r="QOT11" s="47"/>
      <c r="QOU11" s="47"/>
      <c r="QOV11" s="47"/>
      <c r="QOW11" s="47"/>
      <c r="QOX11" s="47"/>
      <c r="QOY11" s="47"/>
      <c r="QOZ11" s="47"/>
      <c r="QPA11" s="47"/>
      <c r="QPB11" s="47"/>
      <c r="QPC11" s="47"/>
      <c r="QPD11" s="47"/>
      <c r="QPE11" s="47"/>
      <c r="QPF11" s="47"/>
      <c r="QPG11" s="47"/>
      <c r="QPH11" s="47"/>
      <c r="QPI11" s="47"/>
      <c r="QPJ11" s="47"/>
      <c r="QPK11" s="47"/>
      <c r="QPL11" s="47"/>
      <c r="QPM11" s="47"/>
      <c r="QPN11" s="47"/>
      <c r="QPO11" s="47"/>
      <c r="QPP11" s="47"/>
      <c r="QPQ11" s="47"/>
      <c r="QPR11" s="47"/>
      <c r="QPS11" s="47"/>
      <c r="QPT11" s="47"/>
      <c r="QPU11" s="47"/>
      <c r="QPV11" s="47"/>
      <c r="QPW11" s="47"/>
      <c r="QPX11" s="47"/>
      <c r="QPY11" s="47"/>
      <c r="QPZ11" s="47"/>
      <c r="QQA11" s="47"/>
      <c r="QQB11" s="47"/>
      <c r="QQC11" s="47"/>
      <c r="QQD11" s="47"/>
      <c r="QQE11" s="47"/>
      <c r="QQF11" s="47"/>
      <c r="QQG11" s="47"/>
      <c r="QQH11" s="47"/>
      <c r="QQI11" s="47"/>
      <c r="QQJ11" s="47"/>
      <c r="QQK11" s="47"/>
      <c r="QQL11" s="47"/>
      <c r="QQM11" s="47"/>
      <c r="QQN11" s="47"/>
      <c r="QQO11" s="47"/>
      <c r="QQP11" s="47"/>
      <c r="QQQ11" s="47"/>
      <c r="QQR11" s="47"/>
      <c r="QQS11" s="47"/>
      <c r="QQT11" s="47"/>
      <c r="QQU11" s="47"/>
      <c r="QQV11" s="47"/>
      <c r="QQW11" s="47"/>
      <c r="QQX11" s="47"/>
      <c r="QQY11" s="47"/>
      <c r="QQZ11" s="47"/>
      <c r="QRA11" s="47"/>
      <c r="QRB11" s="47"/>
      <c r="QRC11" s="47"/>
      <c r="QRD11" s="47"/>
      <c r="QRE11" s="47"/>
      <c r="QRF11" s="47"/>
      <c r="QRG11" s="47"/>
      <c r="QRH11" s="47"/>
      <c r="QRI11" s="47"/>
      <c r="QRJ11" s="47"/>
      <c r="QRK11" s="47"/>
      <c r="QRL11" s="47"/>
      <c r="QRM11" s="47"/>
      <c r="QRN11" s="47"/>
      <c r="QRO11" s="47"/>
      <c r="QRP11" s="47"/>
      <c r="QRQ11" s="47"/>
      <c r="QRR11" s="47"/>
      <c r="QRS11" s="47"/>
      <c r="QRT11" s="47"/>
      <c r="QRU11" s="47"/>
      <c r="QRV11" s="47"/>
      <c r="QRW11" s="47"/>
      <c r="QRX11" s="47"/>
      <c r="QRY11" s="47"/>
      <c r="QRZ11" s="47"/>
      <c r="QSA11" s="47"/>
      <c r="QSB11" s="47"/>
      <c r="QSC11" s="47"/>
      <c r="QSD11" s="47"/>
      <c r="QSE11" s="47"/>
      <c r="QSF11" s="47"/>
      <c r="QSG11" s="47"/>
      <c r="QSH11" s="47"/>
      <c r="QSI11" s="47"/>
      <c r="QSJ11" s="47"/>
      <c r="QSK11" s="47"/>
      <c r="QSL11" s="47"/>
      <c r="QSM11" s="47"/>
      <c r="QSN11" s="47"/>
      <c r="QSO11" s="47"/>
      <c r="QSP11" s="47"/>
      <c r="QSQ11" s="47"/>
      <c r="QSR11" s="47"/>
      <c r="QSS11" s="47"/>
      <c r="QST11" s="47"/>
      <c r="QSU11" s="47"/>
      <c r="QSV11" s="47"/>
      <c r="QSW11" s="47"/>
      <c r="QSX11" s="47"/>
      <c r="QSY11" s="47"/>
      <c r="QSZ11" s="47"/>
      <c r="QTA11" s="47"/>
      <c r="QTB11" s="47"/>
      <c r="QTC11" s="47"/>
      <c r="QTD11" s="47"/>
      <c r="QTE11" s="47"/>
      <c r="QTF11" s="47"/>
      <c r="QTG11" s="47"/>
      <c r="QTH11" s="47"/>
      <c r="QTI11" s="47"/>
      <c r="QTJ11" s="47"/>
      <c r="QTK11" s="47"/>
      <c r="QTL11" s="47"/>
      <c r="QTM11" s="47"/>
      <c r="QTN11" s="47"/>
      <c r="QTO11" s="47"/>
      <c r="QTP11" s="47"/>
      <c r="QTQ11" s="47"/>
      <c r="QTR11" s="47"/>
      <c r="QTS11" s="47"/>
      <c r="QTT11" s="47"/>
      <c r="QTU11" s="47"/>
      <c r="QTV11" s="47"/>
      <c r="QTW11" s="47"/>
      <c r="QTX11" s="47"/>
      <c r="QTY11" s="47"/>
      <c r="QTZ11" s="47"/>
      <c r="QUA11" s="47"/>
      <c r="QUB11" s="47"/>
      <c r="QUC11" s="47"/>
      <c r="QUD11" s="47"/>
      <c r="QUE11" s="47"/>
      <c r="QUF11" s="47"/>
      <c r="QUG11" s="47"/>
      <c r="QUH11" s="47"/>
      <c r="QUI11" s="47"/>
      <c r="QUJ11" s="47"/>
      <c r="QUK11" s="47"/>
      <c r="QUL11" s="47"/>
      <c r="QUM11" s="47"/>
      <c r="QUN11" s="47"/>
      <c r="QUO11" s="47"/>
      <c r="QUP11" s="47"/>
      <c r="QUQ11" s="47"/>
      <c r="QUR11" s="47"/>
      <c r="QUS11" s="47"/>
      <c r="QUT11" s="47"/>
      <c r="QUU11" s="47"/>
      <c r="QUV11" s="47"/>
      <c r="QUW11" s="47"/>
      <c r="QUX11" s="47"/>
      <c r="QUY11" s="47"/>
      <c r="QUZ11" s="47"/>
      <c r="QVA11" s="47"/>
      <c r="QVB11" s="47"/>
      <c r="QVC11" s="47"/>
      <c r="QVD11" s="47"/>
      <c r="QVE11" s="47"/>
      <c r="QVF11" s="47"/>
      <c r="QVG11" s="47"/>
      <c r="QVH11" s="47"/>
      <c r="QVI11" s="47"/>
      <c r="QVJ11" s="47"/>
      <c r="QVK11" s="47"/>
      <c r="QVL11" s="47"/>
      <c r="QVM11" s="47"/>
      <c r="QVN11" s="47"/>
      <c r="QVO11" s="47"/>
      <c r="QVP11" s="47"/>
      <c r="QVQ11" s="47"/>
      <c r="QVR11" s="47"/>
      <c r="QVS11" s="47"/>
      <c r="QVT11" s="47"/>
      <c r="QVU11" s="47"/>
      <c r="QVV11" s="47"/>
      <c r="QVW11" s="47"/>
      <c r="QVX11" s="47"/>
      <c r="QVY11" s="47"/>
      <c r="QVZ11" s="47"/>
      <c r="QWA11" s="47"/>
      <c r="QWB11" s="47"/>
      <c r="QWC11" s="47"/>
      <c r="QWD11" s="47"/>
      <c r="QWE11" s="47"/>
      <c r="QWF11" s="47"/>
      <c r="QWG11" s="47"/>
      <c r="QWH11" s="47"/>
      <c r="QWI11" s="47"/>
      <c r="QWJ11" s="47"/>
      <c r="QWK11" s="47"/>
      <c r="QWL11" s="47"/>
      <c r="QWM11" s="47"/>
      <c r="QWN11" s="47"/>
      <c r="QWO11" s="47"/>
      <c r="QWP11" s="47"/>
      <c r="QWQ11" s="47"/>
      <c r="QWR11" s="47"/>
      <c r="QWS11" s="47"/>
      <c r="QWT11" s="47"/>
      <c r="QWU11" s="47"/>
      <c r="QWV11" s="47"/>
      <c r="QWW11" s="47"/>
      <c r="QWX11" s="47"/>
      <c r="QWY11" s="47"/>
      <c r="QWZ11" s="47"/>
      <c r="QXA11" s="47"/>
      <c r="QXB11" s="47"/>
      <c r="QXC11" s="47"/>
      <c r="QXD11" s="47"/>
      <c r="QXE11" s="47"/>
      <c r="QXF11" s="47"/>
      <c r="QXG11" s="47"/>
      <c r="QXH11" s="47"/>
      <c r="QXI11" s="47"/>
      <c r="QXJ11" s="47"/>
      <c r="QXK11" s="47"/>
      <c r="QXL11" s="47"/>
      <c r="QXM11" s="47"/>
      <c r="QXN11" s="47"/>
      <c r="QXO11" s="47"/>
      <c r="QXP11" s="47"/>
      <c r="QXQ11" s="47"/>
      <c r="QXR11" s="47"/>
      <c r="QXS11" s="47"/>
      <c r="QXT11" s="47"/>
      <c r="QXU11" s="47"/>
      <c r="QXV11" s="47"/>
      <c r="QXW11" s="47"/>
      <c r="QXX11" s="47"/>
      <c r="QXY11" s="47"/>
      <c r="QXZ11" s="47"/>
      <c r="QYA11" s="47"/>
      <c r="QYB11" s="47"/>
      <c r="QYC11" s="47"/>
      <c r="QYD11" s="47"/>
      <c r="QYE11" s="47"/>
      <c r="QYF11" s="47"/>
      <c r="QYG11" s="47"/>
      <c r="QYH11" s="47"/>
      <c r="QYI11" s="47"/>
      <c r="QYJ11" s="47"/>
      <c r="QYK11" s="47"/>
      <c r="QYL11" s="47"/>
      <c r="QYM11" s="47"/>
      <c r="QYN11" s="47"/>
      <c r="QYO11" s="47"/>
      <c r="QYP11" s="47"/>
      <c r="QYQ11" s="47"/>
      <c r="QYR11" s="47"/>
      <c r="QYS11" s="47"/>
      <c r="QYT11" s="47"/>
      <c r="QYU11" s="47"/>
      <c r="QYV11" s="47"/>
      <c r="QYW11" s="47"/>
      <c r="QYX11" s="47"/>
      <c r="QYY11" s="47"/>
      <c r="QYZ11" s="47"/>
      <c r="QZA11" s="47"/>
      <c r="QZB11" s="47"/>
      <c r="QZC11" s="47"/>
      <c r="QZD11" s="47"/>
      <c r="QZE11" s="47"/>
      <c r="QZF11" s="47"/>
      <c r="QZG11" s="47"/>
      <c r="QZH11" s="47"/>
      <c r="QZI11" s="47"/>
      <c r="QZJ11" s="47"/>
      <c r="QZK11" s="47"/>
      <c r="QZL11" s="47"/>
      <c r="QZM11" s="47"/>
      <c r="QZN11" s="47"/>
      <c r="QZO11" s="47"/>
      <c r="QZP11" s="47"/>
      <c r="QZQ11" s="47"/>
      <c r="QZR11" s="47"/>
      <c r="QZS11" s="47"/>
      <c r="QZT11" s="47"/>
      <c r="QZU11" s="47"/>
      <c r="QZV11" s="47"/>
      <c r="QZW11" s="47"/>
      <c r="QZX11" s="47"/>
      <c r="QZY11" s="47"/>
      <c r="QZZ11" s="47"/>
      <c r="RAA11" s="47"/>
      <c r="RAB11" s="47"/>
      <c r="RAC11" s="47"/>
      <c r="RAD11" s="47"/>
      <c r="RAE11" s="47"/>
      <c r="RAF11" s="47"/>
      <c r="RAG11" s="47"/>
      <c r="RAH11" s="47"/>
      <c r="RAI11" s="47"/>
      <c r="RAJ11" s="47"/>
      <c r="RAK11" s="47"/>
      <c r="RAL11" s="47"/>
      <c r="RAM11" s="47"/>
      <c r="RAN11" s="47"/>
      <c r="RAO11" s="47"/>
      <c r="RAP11" s="47"/>
      <c r="RAQ11" s="47"/>
      <c r="RAR11" s="47"/>
      <c r="RAS11" s="47"/>
      <c r="RAT11" s="47"/>
      <c r="RAU11" s="47"/>
      <c r="RAV11" s="47"/>
      <c r="RAW11" s="47"/>
      <c r="RAX11" s="47"/>
      <c r="RAY11" s="47"/>
      <c r="RAZ11" s="47"/>
      <c r="RBA11" s="47"/>
      <c r="RBB11" s="47"/>
      <c r="RBC11" s="47"/>
      <c r="RBD11" s="47"/>
      <c r="RBE11" s="47"/>
      <c r="RBF11" s="47"/>
      <c r="RBG11" s="47"/>
      <c r="RBH11" s="47"/>
      <c r="RBI11" s="47"/>
      <c r="RBJ11" s="47"/>
      <c r="RBK11" s="47"/>
      <c r="RBL11" s="47"/>
      <c r="RBM11" s="47"/>
      <c r="RBN11" s="47"/>
      <c r="RBO11" s="47"/>
      <c r="RBP11" s="47"/>
      <c r="RBQ11" s="47"/>
      <c r="RBR11" s="47"/>
      <c r="RBS11" s="47"/>
      <c r="RBT11" s="47"/>
      <c r="RBU11" s="47"/>
      <c r="RBV11" s="47"/>
      <c r="RBW11" s="47"/>
      <c r="RBX11" s="47"/>
      <c r="RBY11" s="47"/>
      <c r="RBZ11" s="47"/>
      <c r="RCA11" s="47"/>
      <c r="RCB11" s="47"/>
      <c r="RCC11" s="47"/>
      <c r="RCD11" s="47"/>
      <c r="RCE11" s="47"/>
      <c r="RCF11" s="47"/>
      <c r="RCG11" s="47"/>
      <c r="RCH11" s="47"/>
      <c r="RCI11" s="47"/>
      <c r="RCJ11" s="47"/>
      <c r="RCK11" s="47"/>
      <c r="RCL11" s="47"/>
      <c r="RCM11" s="47"/>
      <c r="RCN11" s="47"/>
      <c r="RCO11" s="47"/>
      <c r="RCP11" s="47"/>
      <c r="RCQ11" s="47"/>
      <c r="RCR11" s="47"/>
      <c r="RCS11" s="47"/>
      <c r="RCT11" s="47"/>
      <c r="RCU11" s="47"/>
      <c r="RCV11" s="47"/>
      <c r="RCW11" s="47"/>
      <c r="RCX11" s="47"/>
      <c r="RCY11" s="47"/>
      <c r="RCZ11" s="47"/>
      <c r="RDA11" s="47"/>
      <c r="RDB11" s="47"/>
      <c r="RDC11" s="47"/>
      <c r="RDD11" s="47"/>
      <c r="RDE11" s="47"/>
      <c r="RDF11" s="47"/>
      <c r="RDG11" s="47"/>
      <c r="RDH11" s="47"/>
      <c r="RDI11" s="47"/>
      <c r="RDJ11" s="47"/>
      <c r="RDK11" s="47"/>
      <c r="RDL11" s="47"/>
      <c r="RDM11" s="47"/>
      <c r="RDN11" s="47"/>
      <c r="RDO11" s="47"/>
      <c r="RDP11" s="47"/>
      <c r="RDQ11" s="47"/>
      <c r="RDR11" s="47"/>
      <c r="RDS11" s="47"/>
      <c r="RDT11" s="47"/>
      <c r="RDU11" s="47"/>
      <c r="RDV11" s="47"/>
      <c r="RDW11" s="47"/>
      <c r="RDX11" s="47"/>
      <c r="RDY11" s="47"/>
      <c r="RDZ11" s="47"/>
      <c r="REA11" s="47"/>
      <c r="REB11" s="47"/>
      <c r="REC11" s="47"/>
      <c r="RED11" s="47"/>
      <c r="REE11" s="47"/>
      <c r="REF11" s="47"/>
      <c r="REG11" s="47"/>
      <c r="REH11" s="47"/>
      <c r="REI11" s="47"/>
      <c r="REJ11" s="47"/>
      <c r="REK11" s="47"/>
      <c r="REL11" s="47"/>
      <c r="REM11" s="47"/>
      <c r="REN11" s="47"/>
      <c r="REO11" s="47"/>
      <c r="REP11" s="47"/>
      <c r="REQ11" s="47"/>
      <c r="RER11" s="47"/>
      <c r="RES11" s="47"/>
      <c r="RET11" s="47"/>
      <c r="REU11" s="47"/>
      <c r="REV11" s="47"/>
      <c r="REW11" s="47"/>
      <c r="REX11" s="47"/>
      <c r="REY11" s="47"/>
      <c r="REZ11" s="47"/>
      <c r="RFA11" s="47"/>
      <c r="RFB11" s="47"/>
      <c r="RFC11" s="47"/>
      <c r="RFD11" s="47"/>
      <c r="RFE11" s="47"/>
      <c r="RFF11" s="47"/>
      <c r="RFG11" s="47"/>
      <c r="RFH11" s="47"/>
      <c r="RFI11" s="47"/>
      <c r="RFJ11" s="47"/>
      <c r="RFK11" s="47"/>
      <c r="RFL11" s="47"/>
      <c r="RFM11" s="47"/>
      <c r="RFN11" s="47"/>
      <c r="RFO11" s="47"/>
      <c r="RFP11" s="47"/>
      <c r="RFQ11" s="47"/>
      <c r="RFR11" s="47"/>
      <c r="RFS11" s="47"/>
      <c r="RFT11" s="47"/>
      <c r="RFU11" s="47"/>
      <c r="RFV11" s="47"/>
      <c r="RFW11" s="47"/>
      <c r="RFX11" s="47"/>
      <c r="RFY11" s="47"/>
      <c r="RFZ11" s="47"/>
      <c r="RGA11" s="47"/>
      <c r="RGB11" s="47"/>
      <c r="RGC11" s="47"/>
      <c r="RGD11" s="47"/>
      <c r="RGE11" s="47"/>
      <c r="RGF11" s="47"/>
      <c r="RGG11" s="47"/>
      <c r="RGH11" s="47"/>
      <c r="RGI11" s="47"/>
      <c r="RGJ11" s="47"/>
      <c r="RGK11" s="47"/>
      <c r="RGL11" s="47"/>
      <c r="RGM11" s="47"/>
      <c r="RGN11" s="47"/>
      <c r="RGO11" s="47"/>
      <c r="RGP11" s="47"/>
      <c r="RGQ11" s="47"/>
      <c r="RGR11" s="47"/>
      <c r="RGS11" s="47"/>
      <c r="RGT11" s="47"/>
      <c r="RGU11" s="47"/>
      <c r="RGV11" s="47"/>
      <c r="RGW11" s="47"/>
      <c r="RGX11" s="47"/>
      <c r="RGY11" s="47"/>
      <c r="RGZ11" s="47"/>
      <c r="RHA11" s="47"/>
      <c r="RHB11" s="47"/>
      <c r="RHC11" s="47"/>
      <c r="RHD11" s="47"/>
      <c r="RHE11" s="47"/>
      <c r="RHF11" s="47"/>
      <c r="RHG11" s="47"/>
      <c r="RHH11" s="47"/>
      <c r="RHI11" s="47"/>
      <c r="RHJ11" s="47"/>
      <c r="RHK11" s="47"/>
      <c r="RHL11" s="47"/>
      <c r="RHM11" s="47"/>
      <c r="RHN11" s="47"/>
      <c r="RHO11" s="47"/>
      <c r="RHP11" s="47"/>
      <c r="RHQ11" s="47"/>
      <c r="RHR11" s="47"/>
      <c r="RHS11" s="47"/>
      <c r="RHT11" s="47"/>
      <c r="RHU11" s="47"/>
      <c r="RHV11" s="47"/>
      <c r="RHW11" s="47"/>
      <c r="RHX11" s="47"/>
      <c r="RHY11" s="47"/>
      <c r="RHZ11" s="47"/>
      <c r="RIA11" s="47"/>
      <c r="RIB11" s="47"/>
      <c r="RIC11" s="47"/>
      <c r="RID11" s="47"/>
      <c r="RIE11" s="47"/>
      <c r="RIF11" s="47"/>
      <c r="RIG11" s="47"/>
      <c r="RIH11" s="47"/>
      <c r="RII11" s="47"/>
      <c r="RIJ11" s="47"/>
      <c r="RIK11" s="47"/>
      <c r="RIL11" s="47"/>
      <c r="RIM11" s="47"/>
      <c r="RIN11" s="47"/>
      <c r="RIO11" s="47"/>
      <c r="RIP11" s="47"/>
      <c r="RIQ11" s="47"/>
      <c r="RIR11" s="47"/>
      <c r="RIS11" s="47"/>
      <c r="RIT11" s="47"/>
      <c r="RIU11" s="47"/>
      <c r="RIV11" s="47"/>
      <c r="RIW11" s="47"/>
      <c r="RIX11" s="47"/>
      <c r="RIY11" s="47"/>
      <c r="RIZ11" s="47"/>
      <c r="RJA11" s="47"/>
      <c r="RJB11" s="47"/>
      <c r="RJC11" s="47"/>
      <c r="RJD11" s="47"/>
      <c r="RJE11" s="47"/>
      <c r="RJF11" s="47"/>
      <c r="RJG11" s="47"/>
      <c r="RJH11" s="47"/>
      <c r="RJI11" s="47"/>
      <c r="RJJ11" s="47"/>
      <c r="RJK11" s="47"/>
      <c r="RJL11" s="47"/>
      <c r="RJM11" s="47"/>
      <c r="RJN11" s="47"/>
      <c r="RJO11" s="47"/>
      <c r="RJP11" s="47"/>
      <c r="RJQ11" s="47"/>
      <c r="RJR11" s="47"/>
      <c r="RJS11" s="47"/>
      <c r="RJT11" s="47"/>
      <c r="RJU11" s="47"/>
      <c r="RJV11" s="47"/>
      <c r="RJW11" s="47"/>
      <c r="RJX11" s="47"/>
      <c r="RJY11" s="47"/>
      <c r="RJZ11" s="47"/>
      <c r="RKA11" s="47"/>
      <c r="RKB11" s="47"/>
      <c r="RKC11" s="47"/>
      <c r="RKD11" s="47"/>
      <c r="RKE11" s="47"/>
      <c r="RKF11" s="47"/>
      <c r="RKG11" s="47"/>
      <c r="RKH11" s="47"/>
      <c r="RKI11" s="47"/>
      <c r="RKJ11" s="47"/>
      <c r="RKK11" s="47"/>
      <c r="RKL11" s="47"/>
      <c r="RKM11" s="47"/>
      <c r="RKN11" s="47"/>
      <c r="RKO11" s="47"/>
      <c r="RKP11" s="47"/>
      <c r="RKQ11" s="47"/>
      <c r="RKR11" s="47"/>
      <c r="RKS11" s="47"/>
      <c r="RKT11" s="47"/>
      <c r="RKU11" s="47"/>
      <c r="RKV11" s="47"/>
      <c r="RKW11" s="47"/>
      <c r="RKX11" s="47"/>
      <c r="RKY11" s="47"/>
      <c r="RKZ11" s="47"/>
      <c r="RLA11" s="47"/>
      <c r="RLB11" s="47"/>
      <c r="RLC11" s="47"/>
      <c r="RLD11" s="47"/>
      <c r="RLE11" s="47"/>
      <c r="RLF11" s="47"/>
      <c r="RLG11" s="47"/>
      <c r="RLH11" s="47"/>
      <c r="RLI11" s="47"/>
      <c r="RLJ11" s="47"/>
      <c r="RLK11" s="47"/>
      <c r="RLL11" s="47"/>
      <c r="RLM11" s="47"/>
      <c r="RLN11" s="47"/>
      <c r="RLO11" s="47"/>
      <c r="RLP11" s="47"/>
      <c r="RLQ11" s="47"/>
      <c r="RLR11" s="47"/>
      <c r="RLS11" s="47"/>
      <c r="RLT11" s="47"/>
      <c r="RLU11" s="47"/>
      <c r="RLV11" s="47"/>
      <c r="RLW11" s="47"/>
      <c r="RLX11" s="47"/>
      <c r="RLY11" s="47"/>
      <c r="RLZ11" s="47"/>
      <c r="RMA11" s="47"/>
      <c r="RMB11" s="47"/>
      <c r="RMC11" s="47"/>
      <c r="RMD11" s="47"/>
      <c r="RME11" s="47"/>
      <c r="RMF11" s="47"/>
      <c r="RMG11" s="47"/>
      <c r="RMH11" s="47"/>
      <c r="RMI11" s="47"/>
      <c r="RMJ11" s="47"/>
      <c r="RMK11" s="47"/>
      <c r="RML11" s="47"/>
      <c r="RMM11" s="47"/>
      <c r="RMN11" s="47"/>
      <c r="RMO11" s="47"/>
      <c r="RMP11" s="47"/>
      <c r="RMQ11" s="47"/>
      <c r="RMR11" s="47"/>
      <c r="RMS11" s="47"/>
      <c r="RMT11" s="47"/>
      <c r="RMU11" s="47"/>
      <c r="RMV11" s="47"/>
      <c r="RMW11" s="47"/>
      <c r="RMX11" s="47"/>
      <c r="RMY11" s="47"/>
      <c r="RMZ11" s="47"/>
      <c r="RNA11" s="47"/>
      <c r="RNB11" s="47"/>
      <c r="RNC11" s="47"/>
      <c r="RND11" s="47"/>
      <c r="RNE11" s="47"/>
      <c r="RNF11" s="47"/>
      <c r="RNG11" s="47"/>
      <c r="RNH11" s="47"/>
      <c r="RNI11" s="47"/>
      <c r="RNJ11" s="47"/>
      <c r="RNK11" s="47"/>
      <c r="RNL11" s="47"/>
      <c r="RNM11" s="47"/>
      <c r="RNN11" s="47"/>
      <c r="RNO11" s="47"/>
      <c r="RNP11" s="47"/>
      <c r="RNQ11" s="47"/>
      <c r="RNR11" s="47"/>
      <c r="RNS11" s="47"/>
      <c r="RNT11" s="47"/>
      <c r="RNU11" s="47"/>
      <c r="RNV11" s="47"/>
      <c r="RNW11" s="47"/>
      <c r="RNX11" s="47"/>
      <c r="RNY11" s="47"/>
      <c r="RNZ11" s="47"/>
      <c r="ROA11" s="47"/>
      <c r="ROB11" s="47"/>
      <c r="ROC11" s="47"/>
      <c r="ROD11" s="47"/>
      <c r="ROE11" s="47"/>
      <c r="ROF11" s="47"/>
      <c r="ROG11" s="47"/>
      <c r="ROH11" s="47"/>
      <c r="ROI11" s="47"/>
      <c r="ROJ11" s="47"/>
      <c r="ROK11" s="47"/>
      <c r="ROL11" s="47"/>
      <c r="ROM11" s="47"/>
      <c r="RON11" s="47"/>
      <c r="ROO11" s="47"/>
      <c r="ROP11" s="47"/>
      <c r="ROQ11" s="47"/>
      <c r="ROR11" s="47"/>
      <c r="ROS11" s="47"/>
      <c r="ROT11" s="47"/>
      <c r="ROU11" s="47"/>
      <c r="ROV11" s="47"/>
      <c r="ROW11" s="47"/>
      <c r="ROX11" s="47"/>
      <c r="ROY11" s="47"/>
      <c r="ROZ11" s="47"/>
      <c r="RPA11" s="47"/>
      <c r="RPB11" s="47"/>
      <c r="RPC11" s="47"/>
      <c r="RPD11" s="47"/>
      <c r="RPE11" s="47"/>
      <c r="RPF11" s="47"/>
      <c r="RPG11" s="47"/>
      <c r="RPH11" s="47"/>
      <c r="RPI11" s="47"/>
      <c r="RPJ11" s="47"/>
      <c r="RPK11" s="47"/>
      <c r="RPL11" s="47"/>
      <c r="RPM11" s="47"/>
      <c r="RPN11" s="47"/>
      <c r="RPO11" s="47"/>
      <c r="RPP11" s="47"/>
      <c r="RPQ11" s="47"/>
      <c r="RPR11" s="47"/>
      <c r="RPS11" s="47"/>
      <c r="RPT11" s="47"/>
      <c r="RPU11" s="47"/>
      <c r="RPV11" s="47"/>
      <c r="RPW11" s="47"/>
      <c r="RPX11" s="47"/>
      <c r="RPY11" s="47"/>
      <c r="RPZ11" s="47"/>
      <c r="RQA11" s="47"/>
      <c r="RQB11" s="47"/>
      <c r="RQC11" s="47"/>
      <c r="RQD11" s="47"/>
      <c r="RQE11" s="47"/>
      <c r="RQF11" s="47"/>
      <c r="RQG11" s="47"/>
      <c r="RQH11" s="47"/>
      <c r="RQI11" s="47"/>
      <c r="RQJ11" s="47"/>
      <c r="RQK11" s="47"/>
      <c r="RQL11" s="47"/>
      <c r="RQM11" s="47"/>
      <c r="RQN11" s="47"/>
      <c r="RQO11" s="47"/>
      <c r="RQP11" s="47"/>
      <c r="RQQ11" s="47"/>
      <c r="RQR11" s="47"/>
      <c r="RQS11" s="47"/>
      <c r="RQT11" s="47"/>
      <c r="RQU11" s="47"/>
      <c r="RQV11" s="47"/>
      <c r="RQW11" s="47"/>
      <c r="RQX11" s="47"/>
      <c r="RQY11" s="47"/>
      <c r="RQZ11" s="47"/>
      <c r="RRA11" s="47"/>
      <c r="RRB11" s="47"/>
      <c r="RRC11" s="47"/>
      <c r="RRD11" s="47"/>
      <c r="RRE11" s="47"/>
      <c r="RRF11" s="47"/>
      <c r="RRG11" s="47"/>
      <c r="RRH11" s="47"/>
      <c r="RRI11" s="47"/>
      <c r="RRJ11" s="47"/>
      <c r="RRK11" s="47"/>
      <c r="RRL11" s="47"/>
      <c r="RRM11" s="47"/>
      <c r="RRN11" s="47"/>
      <c r="RRO11" s="47"/>
      <c r="RRP11" s="47"/>
      <c r="RRQ11" s="47"/>
      <c r="RRR11" s="47"/>
      <c r="RRS11" s="47"/>
      <c r="RRT11" s="47"/>
      <c r="RRU11" s="47"/>
      <c r="RRV11" s="47"/>
      <c r="RRW11" s="47"/>
      <c r="RRX11" s="47"/>
      <c r="RRY11" s="47"/>
      <c r="RRZ11" s="47"/>
      <c r="RSA11" s="47"/>
      <c r="RSB11" s="47"/>
      <c r="RSC11" s="47"/>
      <c r="RSD11" s="47"/>
      <c r="RSE11" s="47"/>
      <c r="RSF11" s="47"/>
      <c r="RSG11" s="47"/>
      <c r="RSH11" s="47"/>
      <c r="RSI11" s="47"/>
      <c r="RSJ11" s="47"/>
      <c r="RSK11" s="47"/>
      <c r="RSL11" s="47"/>
      <c r="RSM11" s="47"/>
      <c r="RSN11" s="47"/>
      <c r="RSO11" s="47"/>
      <c r="RSP11" s="47"/>
      <c r="RSQ11" s="47"/>
      <c r="RSR11" s="47"/>
      <c r="RSS11" s="47"/>
      <c r="RST11" s="47"/>
      <c r="RSU11" s="47"/>
      <c r="RSV11" s="47"/>
      <c r="RSW11" s="47"/>
      <c r="RSX11" s="47"/>
      <c r="RSY11" s="47"/>
      <c r="RSZ11" s="47"/>
      <c r="RTA11" s="47"/>
      <c r="RTB11" s="47"/>
      <c r="RTC11" s="47"/>
      <c r="RTD11" s="47"/>
      <c r="RTE11" s="47"/>
      <c r="RTF11" s="47"/>
      <c r="RTG11" s="47"/>
      <c r="RTH11" s="47"/>
      <c r="RTI11" s="47"/>
      <c r="RTJ11" s="47"/>
      <c r="RTK11" s="47"/>
      <c r="RTL11" s="47"/>
      <c r="RTM11" s="47"/>
      <c r="RTN11" s="47"/>
      <c r="RTO11" s="47"/>
      <c r="RTP11" s="47"/>
      <c r="RTQ11" s="47"/>
      <c r="RTR11" s="47"/>
      <c r="RTS11" s="47"/>
      <c r="RTT11" s="47"/>
      <c r="RTU11" s="47"/>
      <c r="RTV11" s="47"/>
      <c r="RTW11" s="47"/>
      <c r="RTX11" s="47"/>
      <c r="RTY11" s="47"/>
      <c r="RTZ11" s="47"/>
      <c r="RUA11" s="47"/>
      <c r="RUB11" s="47"/>
      <c r="RUC11" s="47"/>
      <c r="RUD11" s="47"/>
      <c r="RUE11" s="47"/>
      <c r="RUF11" s="47"/>
      <c r="RUG11" s="47"/>
      <c r="RUH11" s="47"/>
      <c r="RUI11" s="47"/>
      <c r="RUJ11" s="47"/>
      <c r="RUK11" s="47"/>
      <c r="RUL11" s="47"/>
      <c r="RUM11" s="47"/>
      <c r="RUN11" s="47"/>
      <c r="RUO11" s="47"/>
      <c r="RUP11" s="47"/>
      <c r="RUQ11" s="47"/>
      <c r="RUR11" s="47"/>
      <c r="RUS11" s="47"/>
      <c r="RUT11" s="47"/>
      <c r="RUU11" s="47"/>
      <c r="RUV11" s="47"/>
      <c r="RUW11" s="47"/>
      <c r="RUX11" s="47"/>
      <c r="RUY11" s="47"/>
      <c r="RUZ11" s="47"/>
      <c r="RVA11" s="47"/>
      <c r="RVB11" s="47"/>
      <c r="RVC11" s="47"/>
      <c r="RVD11" s="47"/>
      <c r="RVE11" s="47"/>
      <c r="RVF11" s="47"/>
      <c r="RVG11" s="47"/>
      <c r="RVH11" s="47"/>
      <c r="RVI11" s="47"/>
      <c r="RVJ11" s="47"/>
      <c r="RVK11" s="47"/>
      <c r="RVL11" s="47"/>
      <c r="RVM11" s="47"/>
      <c r="RVN11" s="47"/>
      <c r="RVO11" s="47"/>
      <c r="RVP11" s="47"/>
      <c r="RVQ11" s="47"/>
      <c r="RVR11" s="47"/>
      <c r="RVS11" s="47"/>
      <c r="RVT11" s="47"/>
      <c r="RVU11" s="47"/>
      <c r="RVV11" s="47"/>
      <c r="RVW11" s="47"/>
      <c r="RVX11" s="47"/>
      <c r="RVY11" s="47"/>
      <c r="RVZ11" s="47"/>
      <c r="RWA11" s="47"/>
      <c r="RWB11" s="47"/>
      <c r="RWC11" s="47"/>
      <c r="RWD11" s="47"/>
      <c r="RWE11" s="47"/>
      <c r="RWF11" s="47"/>
      <c r="RWG11" s="47"/>
      <c r="RWH11" s="47"/>
      <c r="RWI11" s="47"/>
      <c r="RWJ11" s="47"/>
      <c r="RWK11" s="47"/>
      <c r="RWL11" s="47"/>
      <c r="RWM11" s="47"/>
      <c r="RWN11" s="47"/>
      <c r="RWO11" s="47"/>
      <c r="RWP11" s="47"/>
      <c r="RWQ11" s="47"/>
      <c r="RWR11" s="47"/>
      <c r="RWS11" s="47"/>
      <c r="RWT11" s="47"/>
      <c r="RWU11" s="47"/>
      <c r="RWV11" s="47"/>
      <c r="RWW11" s="47"/>
      <c r="RWX11" s="47"/>
      <c r="RWY11" s="47"/>
      <c r="RWZ11" s="47"/>
      <c r="RXA11" s="47"/>
      <c r="RXB11" s="47"/>
      <c r="RXC11" s="47"/>
      <c r="RXD11" s="47"/>
      <c r="RXE11" s="47"/>
      <c r="RXF11" s="47"/>
      <c r="RXG11" s="47"/>
      <c r="RXH11" s="47"/>
      <c r="RXI11" s="47"/>
      <c r="RXJ11" s="47"/>
      <c r="RXK11" s="47"/>
      <c r="RXL11" s="47"/>
      <c r="RXM11" s="47"/>
      <c r="RXN11" s="47"/>
      <c r="RXO11" s="47"/>
      <c r="RXP11" s="47"/>
      <c r="RXQ11" s="47"/>
      <c r="RXR11" s="47"/>
      <c r="RXS11" s="47"/>
      <c r="RXT11" s="47"/>
      <c r="RXU11" s="47"/>
      <c r="RXV11" s="47"/>
      <c r="RXW11" s="47"/>
      <c r="RXX11" s="47"/>
      <c r="RXY11" s="47"/>
      <c r="RXZ11" s="47"/>
      <c r="RYA11" s="47"/>
      <c r="RYB11" s="47"/>
      <c r="RYC11" s="47"/>
      <c r="RYD11" s="47"/>
      <c r="RYE11" s="47"/>
      <c r="RYF11" s="47"/>
      <c r="RYG11" s="47"/>
      <c r="RYH11" s="47"/>
      <c r="RYI11" s="47"/>
      <c r="RYJ11" s="47"/>
      <c r="RYK11" s="47"/>
      <c r="RYL11" s="47"/>
      <c r="RYM11" s="47"/>
      <c r="RYN11" s="47"/>
      <c r="RYO11" s="47"/>
      <c r="RYP11" s="47"/>
      <c r="RYQ11" s="47"/>
      <c r="RYR11" s="47"/>
      <c r="RYS11" s="47"/>
      <c r="RYT11" s="47"/>
      <c r="RYU11" s="47"/>
      <c r="RYV11" s="47"/>
      <c r="RYW11" s="47"/>
      <c r="RYX11" s="47"/>
      <c r="RYY11" s="47"/>
      <c r="RYZ11" s="47"/>
      <c r="RZA11" s="47"/>
      <c r="RZB11" s="47"/>
      <c r="RZC11" s="47"/>
      <c r="RZD11" s="47"/>
      <c r="RZE11" s="47"/>
      <c r="RZF11" s="47"/>
      <c r="RZG11" s="47"/>
      <c r="RZH11" s="47"/>
      <c r="RZI11" s="47"/>
      <c r="RZJ11" s="47"/>
      <c r="RZK11" s="47"/>
      <c r="RZL11" s="47"/>
      <c r="RZM11" s="47"/>
      <c r="RZN11" s="47"/>
      <c r="RZO11" s="47"/>
      <c r="RZP11" s="47"/>
      <c r="RZQ11" s="47"/>
      <c r="RZR11" s="47"/>
      <c r="RZS11" s="47"/>
      <c r="RZT11" s="47"/>
      <c r="RZU11" s="47"/>
      <c r="RZV11" s="47"/>
      <c r="RZW11" s="47"/>
      <c r="RZX11" s="47"/>
      <c r="RZY11" s="47"/>
      <c r="RZZ11" s="47"/>
      <c r="SAA11" s="47"/>
      <c r="SAB11" s="47"/>
      <c r="SAC11" s="47"/>
      <c r="SAD11" s="47"/>
      <c r="SAE11" s="47"/>
      <c r="SAF11" s="47"/>
      <c r="SAG11" s="47"/>
      <c r="SAH11" s="47"/>
      <c r="SAI11" s="47"/>
      <c r="SAJ11" s="47"/>
      <c r="SAK11" s="47"/>
      <c r="SAL11" s="47"/>
      <c r="SAM11" s="47"/>
      <c r="SAN11" s="47"/>
      <c r="SAO11" s="47"/>
      <c r="SAP11" s="47"/>
      <c r="SAQ11" s="47"/>
      <c r="SAR11" s="47"/>
      <c r="SAS11" s="47"/>
      <c r="SAT11" s="47"/>
      <c r="SAU11" s="47"/>
      <c r="SAV11" s="47"/>
      <c r="SAW11" s="47"/>
      <c r="SAX11" s="47"/>
      <c r="SAY11" s="47"/>
      <c r="SAZ11" s="47"/>
      <c r="SBA11" s="47"/>
      <c r="SBB11" s="47"/>
      <c r="SBC11" s="47"/>
      <c r="SBD11" s="47"/>
      <c r="SBE11" s="47"/>
      <c r="SBF11" s="47"/>
      <c r="SBG11" s="47"/>
      <c r="SBH11" s="47"/>
      <c r="SBI11" s="47"/>
      <c r="SBJ11" s="47"/>
      <c r="SBK11" s="47"/>
      <c r="SBL11" s="47"/>
      <c r="SBM11" s="47"/>
      <c r="SBN11" s="47"/>
      <c r="SBO11" s="47"/>
      <c r="SBP11" s="47"/>
      <c r="SBQ11" s="47"/>
      <c r="SBR11" s="47"/>
      <c r="SBS11" s="47"/>
      <c r="SBT11" s="47"/>
      <c r="SBU11" s="47"/>
      <c r="SBV11" s="47"/>
      <c r="SBW11" s="47"/>
      <c r="SBX11" s="47"/>
      <c r="SBY11" s="47"/>
      <c r="SBZ11" s="47"/>
      <c r="SCA11" s="47"/>
      <c r="SCB11" s="47"/>
      <c r="SCC11" s="47"/>
      <c r="SCD11" s="47"/>
      <c r="SCE11" s="47"/>
      <c r="SCF11" s="47"/>
      <c r="SCG11" s="47"/>
      <c r="SCH11" s="47"/>
      <c r="SCI11" s="47"/>
      <c r="SCJ11" s="47"/>
      <c r="SCK11" s="47"/>
      <c r="SCL11" s="47"/>
      <c r="SCM11" s="47"/>
      <c r="SCN11" s="47"/>
      <c r="SCO11" s="47"/>
      <c r="SCP11" s="47"/>
      <c r="SCQ11" s="47"/>
      <c r="SCR11" s="47"/>
      <c r="SCS11" s="47"/>
      <c r="SCT11" s="47"/>
      <c r="SCU11" s="47"/>
      <c r="SCV11" s="47"/>
      <c r="SCW11" s="47"/>
      <c r="SCX11" s="47"/>
      <c r="SCY11" s="47"/>
      <c r="SCZ11" s="47"/>
      <c r="SDA11" s="47"/>
      <c r="SDB11" s="47"/>
      <c r="SDC11" s="47"/>
      <c r="SDD11" s="47"/>
      <c r="SDE11" s="47"/>
      <c r="SDF11" s="47"/>
      <c r="SDG11" s="47"/>
      <c r="SDH11" s="47"/>
      <c r="SDI11" s="47"/>
      <c r="SDJ11" s="47"/>
      <c r="SDK11" s="47"/>
      <c r="SDL11" s="47"/>
      <c r="SDM11" s="47"/>
      <c r="SDN11" s="47"/>
      <c r="SDO11" s="47"/>
      <c r="SDP11" s="47"/>
      <c r="SDQ11" s="47"/>
      <c r="SDR11" s="47"/>
      <c r="SDS11" s="47"/>
      <c r="SDT11" s="47"/>
      <c r="SDU11" s="47"/>
      <c r="SDV11" s="47"/>
      <c r="SDW11" s="47"/>
      <c r="SDX11" s="47"/>
      <c r="SDY11" s="47"/>
      <c r="SDZ11" s="47"/>
      <c r="SEA11" s="47"/>
      <c r="SEB11" s="47"/>
      <c r="SEC11" s="47"/>
      <c r="SED11" s="47"/>
      <c r="SEE11" s="47"/>
      <c r="SEF11" s="47"/>
      <c r="SEG11" s="47"/>
      <c r="SEH11" s="47"/>
      <c r="SEI11" s="47"/>
      <c r="SEJ11" s="47"/>
      <c r="SEK11" s="47"/>
      <c r="SEL11" s="47"/>
      <c r="SEM11" s="47"/>
      <c r="SEN11" s="47"/>
      <c r="SEO11" s="47"/>
      <c r="SEP11" s="47"/>
      <c r="SEQ11" s="47"/>
      <c r="SER11" s="47"/>
      <c r="SES11" s="47"/>
      <c r="SET11" s="47"/>
      <c r="SEU11" s="47"/>
      <c r="SEV11" s="47"/>
      <c r="SEW11" s="47"/>
      <c r="SEX11" s="47"/>
      <c r="SEY11" s="47"/>
      <c r="SEZ11" s="47"/>
      <c r="SFA11" s="47"/>
      <c r="SFB11" s="47"/>
      <c r="SFC11" s="47"/>
      <c r="SFD11" s="47"/>
      <c r="SFE11" s="47"/>
      <c r="SFF11" s="47"/>
      <c r="SFG11" s="47"/>
      <c r="SFH11" s="47"/>
      <c r="SFI11" s="47"/>
      <c r="SFJ11" s="47"/>
      <c r="SFK11" s="47"/>
      <c r="SFL11" s="47"/>
      <c r="SFM11" s="47"/>
      <c r="SFN11" s="47"/>
      <c r="SFO11" s="47"/>
      <c r="SFP11" s="47"/>
      <c r="SFQ11" s="47"/>
      <c r="SFR11" s="47"/>
      <c r="SFS11" s="47"/>
      <c r="SFT11" s="47"/>
      <c r="SFU11" s="47"/>
      <c r="SFV11" s="47"/>
      <c r="SFW11" s="47"/>
      <c r="SFX11" s="47"/>
      <c r="SFY11" s="47"/>
      <c r="SFZ11" s="47"/>
      <c r="SGA11" s="47"/>
      <c r="SGB11" s="47"/>
      <c r="SGC11" s="47"/>
      <c r="SGD11" s="47"/>
      <c r="SGE11" s="47"/>
      <c r="SGF11" s="47"/>
      <c r="SGG11" s="47"/>
      <c r="SGH11" s="47"/>
      <c r="SGI11" s="47"/>
      <c r="SGJ11" s="47"/>
      <c r="SGK11" s="47"/>
      <c r="SGL11" s="47"/>
      <c r="SGM11" s="47"/>
      <c r="SGN11" s="47"/>
      <c r="SGO11" s="47"/>
      <c r="SGP11" s="47"/>
      <c r="SGQ11" s="47"/>
      <c r="SGR11" s="47"/>
      <c r="SGS11" s="47"/>
      <c r="SGT11" s="47"/>
      <c r="SGU11" s="47"/>
      <c r="SGV11" s="47"/>
      <c r="SGW11" s="47"/>
      <c r="SGX11" s="47"/>
      <c r="SGY11" s="47"/>
      <c r="SGZ11" s="47"/>
      <c r="SHA11" s="47"/>
      <c r="SHB11" s="47"/>
      <c r="SHC11" s="47"/>
      <c r="SHD11" s="47"/>
      <c r="SHE11" s="47"/>
      <c r="SHF11" s="47"/>
      <c r="SHG11" s="47"/>
      <c r="SHH11" s="47"/>
      <c r="SHI11" s="47"/>
      <c r="SHJ11" s="47"/>
      <c r="SHK11" s="47"/>
      <c r="SHL11" s="47"/>
      <c r="SHM11" s="47"/>
      <c r="SHN11" s="47"/>
      <c r="SHO11" s="47"/>
      <c r="SHP11" s="47"/>
      <c r="SHQ11" s="47"/>
      <c r="SHR11" s="47"/>
      <c r="SHS11" s="47"/>
      <c r="SHT11" s="47"/>
      <c r="SHU11" s="47"/>
      <c r="SHV11" s="47"/>
      <c r="SHW11" s="47"/>
      <c r="SHX11" s="47"/>
      <c r="SHY11" s="47"/>
      <c r="SHZ11" s="47"/>
      <c r="SIA11" s="47"/>
      <c r="SIB11" s="47"/>
      <c r="SIC11" s="47"/>
      <c r="SID11" s="47"/>
      <c r="SIE11" s="47"/>
      <c r="SIF11" s="47"/>
      <c r="SIG11" s="47"/>
      <c r="SIH11" s="47"/>
      <c r="SII11" s="47"/>
      <c r="SIJ11" s="47"/>
      <c r="SIK11" s="47"/>
      <c r="SIL11" s="47"/>
      <c r="SIM11" s="47"/>
      <c r="SIN11" s="47"/>
      <c r="SIO11" s="47"/>
      <c r="SIP11" s="47"/>
      <c r="SIQ11" s="47"/>
      <c r="SIR11" s="47"/>
      <c r="SIS11" s="47"/>
      <c r="SIT11" s="47"/>
      <c r="SIU11" s="47"/>
      <c r="SIV11" s="47"/>
      <c r="SIW11" s="47"/>
      <c r="SIX11" s="47"/>
      <c r="SIY11" s="47"/>
      <c r="SIZ11" s="47"/>
      <c r="SJA11" s="47"/>
      <c r="SJB11" s="47"/>
      <c r="SJC11" s="47"/>
      <c r="SJD11" s="47"/>
      <c r="SJE11" s="47"/>
      <c r="SJF11" s="47"/>
      <c r="SJG11" s="47"/>
      <c r="SJH11" s="47"/>
      <c r="SJI11" s="47"/>
      <c r="SJJ11" s="47"/>
      <c r="SJK11" s="47"/>
      <c r="SJL11" s="47"/>
      <c r="SJM11" s="47"/>
      <c r="SJN11" s="47"/>
      <c r="SJO11" s="47"/>
      <c r="SJP11" s="47"/>
      <c r="SJQ11" s="47"/>
      <c r="SJR11" s="47"/>
      <c r="SJS11" s="47"/>
      <c r="SJT11" s="47"/>
      <c r="SJU11" s="47"/>
      <c r="SJV11" s="47"/>
      <c r="SJW11" s="47"/>
      <c r="SJX11" s="47"/>
      <c r="SJY11" s="47"/>
      <c r="SJZ11" s="47"/>
      <c r="SKA11" s="47"/>
      <c r="SKB11" s="47"/>
      <c r="SKC11" s="47"/>
      <c r="SKD11" s="47"/>
      <c r="SKE11" s="47"/>
      <c r="SKF11" s="47"/>
      <c r="SKG11" s="47"/>
      <c r="SKH11" s="47"/>
      <c r="SKI11" s="47"/>
      <c r="SKJ11" s="47"/>
      <c r="SKK11" s="47"/>
      <c r="SKL11" s="47"/>
      <c r="SKM11" s="47"/>
      <c r="SKN11" s="47"/>
      <c r="SKO11" s="47"/>
      <c r="SKP11" s="47"/>
      <c r="SKQ11" s="47"/>
      <c r="SKR11" s="47"/>
      <c r="SKS11" s="47"/>
      <c r="SKT11" s="47"/>
      <c r="SKU11" s="47"/>
      <c r="SKV11" s="47"/>
      <c r="SKW11" s="47"/>
      <c r="SKX11" s="47"/>
      <c r="SKY11" s="47"/>
      <c r="SKZ11" s="47"/>
      <c r="SLA11" s="47"/>
      <c r="SLB11" s="47"/>
      <c r="SLC11" s="47"/>
      <c r="SLD11" s="47"/>
      <c r="SLE11" s="47"/>
      <c r="SLF11" s="47"/>
      <c r="SLG11" s="47"/>
      <c r="SLH11" s="47"/>
      <c r="SLI11" s="47"/>
      <c r="SLJ11" s="47"/>
      <c r="SLK11" s="47"/>
      <c r="SLL11" s="47"/>
      <c r="SLM11" s="47"/>
      <c r="SLN11" s="47"/>
      <c r="SLO11" s="47"/>
      <c r="SLP11" s="47"/>
      <c r="SLQ11" s="47"/>
      <c r="SLR11" s="47"/>
      <c r="SLS11" s="47"/>
      <c r="SLT11" s="47"/>
      <c r="SLU11" s="47"/>
      <c r="SLV11" s="47"/>
      <c r="SLW11" s="47"/>
      <c r="SLX11" s="47"/>
      <c r="SLY11" s="47"/>
      <c r="SLZ11" s="47"/>
      <c r="SMA11" s="47"/>
      <c r="SMB11" s="47"/>
      <c r="SMC11" s="47"/>
      <c r="SMD11" s="47"/>
      <c r="SME11" s="47"/>
      <c r="SMF11" s="47"/>
      <c r="SMG11" s="47"/>
      <c r="SMH11" s="47"/>
      <c r="SMI11" s="47"/>
      <c r="SMJ11" s="47"/>
      <c r="SMK11" s="47"/>
      <c r="SML11" s="47"/>
      <c r="SMM11" s="47"/>
      <c r="SMN11" s="47"/>
      <c r="SMO11" s="47"/>
      <c r="SMP11" s="47"/>
      <c r="SMQ11" s="47"/>
      <c r="SMR11" s="47"/>
      <c r="SMS11" s="47"/>
      <c r="SMT11" s="47"/>
      <c r="SMU11" s="47"/>
      <c r="SMV11" s="47"/>
      <c r="SMW11" s="47"/>
      <c r="SMX11" s="47"/>
      <c r="SMY11" s="47"/>
      <c r="SMZ11" s="47"/>
      <c r="SNA11" s="47"/>
      <c r="SNB11" s="47"/>
      <c r="SNC11" s="47"/>
      <c r="SND11" s="47"/>
      <c r="SNE11" s="47"/>
      <c r="SNF11" s="47"/>
      <c r="SNG11" s="47"/>
      <c r="SNH11" s="47"/>
      <c r="SNI11" s="47"/>
      <c r="SNJ11" s="47"/>
      <c r="SNK11" s="47"/>
      <c r="SNL11" s="47"/>
      <c r="SNM11" s="47"/>
      <c r="SNN11" s="47"/>
      <c r="SNO11" s="47"/>
      <c r="SNP11" s="47"/>
      <c r="SNQ11" s="47"/>
      <c r="SNR11" s="47"/>
      <c r="SNS11" s="47"/>
      <c r="SNT11" s="47"/>
      <c r="SNU11" s="47"/>
      <c r="SNV11" s="47"/>
      <c r="SNW11" s="47"/>
      <c r="SNX11" s="47"/>
      <c r="SNY11" s="47"/>
      <c r="SNZ11" s="47"/>
      <c r="SOA11" s="47"/>
      <c r="SOB11" s="47"/>
      <c r="SOC11" s="47"/>
      <c r="SOD11" s="47"/>
      <c r="SOE11" s="47"/>
      <c r="SOF11" s="47"/>
      <c r="SOG11" s="47"/>
      <c r="SOH11" s="47"/>
      <c r="SOI11" s="47"/>
      <c r="SOJ11" s="47"/>
      <c r="SOK11" s="47"/>
      <c r="SOL11" s="47"/>
      <c r="SOM11" s="47"/>
      <c r="SON11" s="47"/>
      <c r="SOO11" s="47"/>
      <c r="SOP11" s="47"/>
      <c r="SOQ11" s="47"/>
      <c r="SOR11" s="47"/>
      <c r="SOS11" s="47"/>
      <c r="SOT11" s="47"/>
      <c r="SOU11" s="47"/>
      <c r="SOV11" s="47"/>
      <c r="SOW11" s="47"/>
      <c r="SOX11" s="47"/>
      <c r="SOY11" s="47"/>
      <c r="SOZ11" s="47"/>
      <c r="SPA11" s="47"/>
      <c r="SPB11" s="47"/>
      <c r="SPC11" s="47"/>
      <c r="SPD11" s="47"/>
      <c r="SPE11" s="47"/>
      <c r="SPF11" s="47"/>
      <c r="SPG11" s="47"/>
      <c r="SPH11" s="47"/>
      <c r="SPI11" s="47"/>
      <c r="SPJ11" s="47"/>
      <c r="SPK11" s="47"/>
      <c r="SPL11" s="47"/>
      <c r="SPM11" s="47"/>
      <c r="SPN11" s="47"/>
      <c r="SPO11" s="47"/>
      <c r="SPP11" s="47"/>
      <c r="SPQ11" s="47"/>
      <c r="SPR11" s="47"/>
      <c r="SPS11" s="47"/>
      <c r="SPT11" s="47"/>
      <c r="SPU11" s="47"/>
      <c r="SPV11" s="47"/>
      <c r="SPW11" s="47"/>
      <c r="SPX11" s="47"/>
      <c r="SPY11" s="47"/>
      <c r="SPZ11" s="47"/>
      <c r="SQA11" s="47"/>
      <c r="SQB11" s="47"/>
      <c r="SQC11" s="47"/>
      <c r="SQD11" s="47"/>
      <c r="SQE11" s="47"/>
      <c r="SQF11" s="47"/>
      <c r="SQG11" s="47"/>
      <c r="SQH11" s="47"/>
      <c r="SQI11" s="47"/>
      <c r="SQJ11" s="47"/>
      <c r="SQK11" s="47"/>
      <c r="SQL11" s="47"/>
      <c r="SQM11" s="47"/>
      <c r="SQN11" s="47"/>
      <c r="SQO11" s="47"/>
      <c r="SQP11" s="47"/>
      <c r="SQQ11" s="47"/>
      <c r="SQR11" s="47"/>
      <c r="SQS11" s="47"/>
      <c r="SQT11" s="47"/>
      <c r="SQU11" s="47"/>
      <c r="SQV11" s="47"/>
      <c r="SQW11" s="47"/>
      <c r="SQX11" s="47"/>
      <c r="SQY11" s="47"/>
      <c r="SQZ11" s="47"/>
      <c r="SRA11" s="47"/>
      <c r="SRB11" s="47"/>
      <c r="SRC11" s="47"/>
      <c r="SRD11" s="47"/>
      <c r="SRE11" s="47"/>
      <c r="SRF11" s="47"/>
      <c r="SRG11" s="47"/>
      <c r="SRH11" s="47"/>
      <c r="SRI11" s="47"/>
      <c r="SRJ11" s="47"/>
      <c r="SRK11" s="47"/>
      <c r="SRL11" s="47"/>
      <c r="SRM11" s="47"/>
      <c r="SRN11" s="47"/>
      <c r="SRO11" s="47"/>
      <c r="SRP11" s="47"/>
      <c r="SRQ11" s="47"/>
      <c r="SRR11" s="47"/>
      <c r="SRS11" s="47"/>
      <c r="SRT11" s="47"/>
      <c r="SRU11" s="47"/>
      <c r="SRV11" s="47"/>
      <c r="SRW11" s="47"/>
      <c r="SRX11" s="47"/>
      <c r="SRY11" s="47"/>
      <c r="SRZ11" s="47"/>
      <c r="SSA11" s="47"/>
      <c r="SSB11" s="47"/>
      <c r="SSC11" s="47"/>
      <c r="SSD11" s="47"/>
      <c r="SSE11" s="47"/>
      <c r="SSF11" s="47"/>
      <c r="SSG11" s="47"/>
      <c r="SSH11" s="47"/>
      <c r="SSI11" s="47"/>
      <c r="SSJ11" s="47"/>
      <c r="SSK11" s="47"/>
      <c r="SSL11" s="47"/>
      <c r="SSM11" s="47"/>
      <c r="SSN11" s="47"/>
      <c r="SSO11" s="47"/>
      <c r="SSP11" s="47"/>
      <c r="SSQ11" s="47"/>
      <c r="SSR11" s="47"/>
      <c r="SSS11" s="47"/>
      <c r="SST11" s="47"/>
      <c r="SSU11" s="47"/>
      <c r="SSV11" s="47"/>
      <c r="SSW11" s="47"/>
      <c r="SSX11" s="47"/>
      <c r="SSY11" s="47"/>
      <c r="SSZ11" s="47"/>
      <c r="STA11" s="47"/>
      <c r="STB11" s="47"/>
      <c r="STC11" s="47"/>
      <c r="STD11" s="47"/>
      <c r="STE11" s="47"/>
      <c r="STF11" s="47"/>
      <c r="STG11" s="47"/>
      <c r="STH11" s="47"/>
      <c r="STI11" s="47"/>
      <c r="STJ11" s="47"/>
      <c r="STK11" s="47"/>
      <c r="STL11" s="47"/>
      <c r="STM11" s="47"/>
      <c r="STN11" s="47"/>
      <c r="STO11" s="47"/>
      <c r="STP11" s="47"/>
      <c r="STQ11" s="47"/>
      <c r="STR11" s="47"/>
      <c r="STS11" s="47"/>
      <c r="STT11" s="47"/>
      <c r="STU11" s="47"/>
      <c r="STV11" s="47"/>
      <c r="STW11" s="47"/>
      <c r="STX11" s="47"/>
      <c r="STY11" s="47"/>
      <c r="STZ11" s="47"/>
      <c r="SUA11" s="47"/>
      <c r="SUB11" s="47"/>
      <c r="SUC11" s="47"/>
      <c r="SUD11" s="47"/>
      <c r="SUE11" s="47"/>
      <c r="SUF11" s="47"/>
      <c r="SUG11" s="47"/>
      <c r="SUH11" s="47"/>
      <c r="SUI11" s="47"/>
      <c r="SUJ11" s="47"/>
      <c r="SUK11" s="47"/>
      <c r="SUL11" s="47"/>
      <c r="SUM11" s="47"/>
      <c r="SUN11" s="47"/>
      <c r="SUO11" s="47"/>
      <c r="SUP11" s="47"/>
      <c r="SUQ11" s="47"/>
      <c r="SUR11" s="47"/>
      <c r="SUS11" s="47"/>
      <c r="SUT11" s="47"/>
      <c r="SUU11" s="47"/>
      <c r="SUV11" s="47"/>
      <c r="SUW11" s="47"/>
      <c r="SUX11" s="47"/>
      <c r="SUY11" s="47"/>
      <c r="SUZ11" s="47"/>
      <c r="SVA11" s="47"/>
      <c r="SVB11" s="47"/>
      <c r="SVC11" s="47"/>
      <c r="SVD11" s="47"/>
      <c r="SVE11" s="47"/>
      <c r="SVF11" s="47"/>
      <c r="SVG11" s="47"/>
      <c r="SVH11" s="47"/>
      <c r="SVI11" s="47"/>
      <c r="SVJ11" s="47"/>
      <c r="SVK11" s="47"/>
      <c r="SVL11" s="47"/>
      <c r="SVM11" s="47"/>
      <c r="SVN11" s="47"/>
      <c r="SVO11" s="47"/>
      <c r="SVP11" s="47"/>
      <c r="SVQ11" s="47"/>
      <c r="SVR11" s="47"/>
      <c r="SVS11" s="47"/>
      <c r="SVT11" s="47"/>
      <c r="SVU11" s="47"/>
      <c r="SVV11" s="47"/>
      <c r="SVW11" s="47"/>
      <c r="SVX11" s="47"/>
      <c r="SVY11" s="47"/>
      <c r="SVZ11" s="47"/>
      <c r="SWA11" s="47"/>
      <c r="SWB11" s="47"/>
      <c r="SWC11" s="47"/>
      <c r="SWD11" s="47"/>
      <c r="SWE11" s="47"/>
      <c r="SWF11" s="47"/>
      <c r="SWG11" s="47"/>
      <c r="SWH11" s="47"/>
      <c r="SWI11" s="47"/>
      <c r="SWJ11" s="47"/>
      <c r="SWK11" s="47"/>
      <c r="SWL11" s="47"/>
      <c r="SWM11" s="47"/>
      <c r="SWN11" s="47"/>
      <c r="SWO11" s="47"/>
      <c r="SWP11" s="47"/>
      <c r="SWQ11" s="47"/>
      <c r="SWR11" s="47"/>
      <c r="SWS11" s="47"/>
      <c r="SWT11" s="47"/>
      <c r="SWU11" s="47"/>
      <c r="SWV11" s="47"/>
      <c r="SWW11" s="47"/>
      <c r="SWX11" s="47"/>
      <c r="SWY11" s="47"/>
      <c r="SWZ11" s="47"/>
      <c r="SXA11" s="47"/>
      <c r="SXB11" s="47"/>
      <c r="SXC11" s="47"/>
      <c r="SXD11" s="47"/>
      <c r="SXE11" s="47"/>
      <c r="SXF11" s="47"/>
      <c r="SXG11" s="47"/>
      <c r="SXH11" s="47"/>
      <c r="SXI11" s="47"/>
      <c r="SXJ11" s="47"/>
      <c r="SXK11" s="47"/>
      <c r="SXL11" s="47"/>
      <c r="SXM11" s="47"/>
      <c r="SXN11" s="47"/>
      <c r="SXO11" s="47"/>
      <c r="SXP11" s="47"/>
      <c r="SXQ11" s="47"/>
      <c r="SXR11" s="47"/>
      <c r="SXS11" s="47"/>
      <c r="SXT11" s="47"/>
      <c r="SXU11" s="47"/>
      <c r="SXV11" s="47"/>
      <c r="SXW11" s="47"/>
      <c r="SXX11" s="47"/>
      <c r="SXY11" s="47"/>
      <c r="SXZ11" s="47"/>
      <c r="SYA11" s="47"/>
      <c r="SYB11" s="47"/>
      <c r="SYC11" s="47"/>
      <c r="SYD11" s="47"/>
      <c r="SYE11" s="47"/>
      <c r="SYF11" s="47"/>
      <c r="SYG11" s="47"/>
      <c r="SYH11" s="47"/>
      <c r="SYI11" s="47"/>
      <c r="SYJ11" s="47"/>
      <c r="SYK11" s="47"/>
      <c r="SYL11" s="47"/>
      <c r="SYM11" s="47"/>
      <c r="SYN11" s="47"/>
      <c r="SYO11" s="47"/>
      <c r="SYP11" s="47"/>
      <c r="SYQ11" s="47"/>
      <c r="SYR11" s="47"/>
      <c r="SYS11" s="47"/>
      <c r="SYT11" s="47"/>
      <c r="SYU11" s="47"/>
      <c r="SYV11" s="47"/>
      <c r="SYW11" s="47"/>
      <c r="SYX11" s="47"/>
      <c r="SYY11" s="47"/>
      <c r="SYZ11" s="47"/>
      <c r="SZA11" s="47"/>
      <c r="SZB11" s="47"/>
      <c r="SZC11" s="47"/>
      <c r="SZD11" s="47"/>
      <c r="SZE11" s="47"/>
      <c r="SZF11" s="47"/>
      <c r="SZG11" s="47"/>
      <c r="SZH11" s="47"/>
      <c r="SZI11" s="47"/>
      <c r="SZJ11" s="47"/>
      <c r="SZK11" s="47"/>
      <c r="SZL11" s="47"/>
      <c r="SZM11" s="47"/>
      <c r="SZN11" s="47"/>
      <c r="SZO11" s="47"/>
      <c r="SZP11" s="47"/>
      <c r="SZQ11" s="47"/>
      <c r="SZR11" s="47"/>
      <c r="SZS11" s="47"/>
      <c r="SZT11" s="47"/>
      <c r="SZU11" s="47"/>
      <c r="SZV11" s="47"/>
      <c r="SZW11" s="47"/>
      <c r="SZX11" s="47"/>
      <c r="SZY11" s="47"/>
      <c r="SZZ11" s="47"/>
      <c r="TAA11" s="47"/>
      <c r="TAB11" s="47"/>
      <c r="TAC11" s="47"/>
      <c r="TAD11" s="47"/>
      <c r="TAE11" s="47"/>
      <c r="TAF11" s="47"/>
      <c r="TAG11" s="47"/>
      <c r="TAH11" s="47"/>
      <c r="TAI11" s="47"/>
      <c r="TAJ11" s="47"/>
      <c r="TAK11" s="47"/>
      <c r="TAL11" s="47"/>
      <c r="TAM11" s="47"/>
      <c r="TAN11" s="47"/>
      <c r="TAO11" s="47"/>
      <c r="TAP11" s="47"/>
      <c r="TAQ11" s="47"/>
      <c r="TAR11" s="47"/>
      <c r="TAS11" s="47"/>
      <c r="TAT11" s="47"/>
      <c r="TAU11" s="47"/>
      <c r="TAV11" s="47"/>
      <c r="TAW11" s="47"/>
      <c r="TAX11" s="47"/>
      <c r="TAY11" s="47"/>
      <c r="TAZ11" s="47"/>
      <c r="TBA11" s="47"/>
      <c r="TBB11" s="47"/>
      <c r="TBC11" s="47"/>
      <c r="TBD11" s="47"/>
      <c r="TBE11" s="47"/>
      <c r="TBF11" s="47"/>
      <c r="TBG11" s="47"/>
      <c r="TBH11" s="47"/>
      <c r="TBI11" s="47"/>
      <c r="TBJ11" s="47"/>
      <c r="TBK11" s="47"/>
      <c r="TBL11" s="47"/>
      <c r="TBM11" s="47"/>
      <c r="TBN11" s="47"/>
      <c r="TBO11" s="47"/>
      <c r="TBP11" s="47"/>
      <c r="TBQ11" s="47"/>
      <c r="TBR11" s="47"/>
      <c r="TBS11" s="47"/>
      <c r="TBT11" s="47"/>
      <c r="TBU11" s="47"/>
      <c r="TBV11" s="47"/>
      <c r="TBW11" s="47"/>
      <c r="TBX11" s="47"/>
      <c r="TBY11" s="47"/>
      <c r="TBZ11" s="47"/>
      <c r="TCA11" s="47"/>
      <c r="TCB11" s="47"/>
      <c r="TCC11" s="47"/>
      <c r="TCD11" s="47"/>
      <c r="TCE11" s="47"/>
      <c r="TCF11" s="47"/>
      <c r="TCG11" s="47"/>
      <c r="TCH11" s="47"/>
      <c r="TCI11" s="47"/>
      <c r="TCJ11" s="47"/>
      <c r="TCK11" s="47"/>
      <c r="TCL11" s="47"/>
      <c r="TCM11" s="47"/>
      <c r="TCN11" s="47"/>
      <c r="TCO11" s="47"/>
      <c r="TCP11" s="47"/>
      <c r="TCQ11" s="47"/>
      <c r="TCR11" s="47"/>
      <c r="TCS11" s="47"/>
      <c r="TCT11" s="47"/>
      <c r="TCU11" s="47"/>
      <c r="TCV11" s="47"/>
      <c r="TCW11" s="47"/>
      <c r="TCX11" s="47"/>
      <c r="TCY11" s="47"/>
      <c r="TCZ11" s="47"/>
      <c r="TDA11" s="47"/>
      <c r="TDB11" s="47"/>
      <c r="TDC11" s="47"/>
      <c r="TDD11" s="47"/>
      <c r="TDE11" s="47"/>
      <c r="TDF11" s="47"/>
      <c r="TDG11" s="47"/>
      <c r="TDH11" s="47"/>
      <c r="TDI11" s="47"/>
      <c r="TDJ11" s="47"/>
      <c r="TDK11" s="47"/>
      <c r="TDL11" s="47"/>
      <c r="TDM11" s="47"/>
      <c r="TDN11" s="47"/>
      <c r="TDO11" s="47"/>
      <c r="TDP11" s="47"/>
      <c r="TDQ11" s="47"/>
      <c r="TDR11" s="47"/>
      <c r="TDS11" s="47"/>
      <c r="TDT11" s="47"/>
      <c r="TDU11" s="47"/>
      <c r="TDV11" s="47"/>
      <c r="TDW11" s="47"/>
      <c r="TDX11" s="47"/>
      <c r="TDY11" s="47"/>
      <c r="TDZ11" s="47"/>
      <c r="TEA11" s="47"/>
      <c r="TEB11" s="47"/>
      <c r="TEC11" s="47"/>
      <c r="TED11" s="47"/>
      <c r="TEE11" s="47"/>
      <c r="TEF11" s="47"/>
      <c r="TEG11" s="47"/>
      <c r="TEH11" s="47"/>
      <c r="TEI11" s="47"/>
      <c r="TEJ11" s="47"/>
      <c r="TEK11" s="47"/>
      <c r="TEL11" s="47"/>
      <c r="TEM11" s="47"/>
      <c r="TEN11" s="47"/>
      <c r="TEO11" s="47"/>
      <c r="TEP11" s="47"/>
      <c r="TEQ11" s="47"/>
      <c r="TER11" s="47"/>
      <c r="TES11" s="47"/>
      <c r="TET11" s="47"/>
      <c r="TEU11" s="47"/>
      <c r="TEV11" s="47"/>
      <c r="TEW11" s="47"/>
      <c r="TEX11" s="47"/>
      <c r="TEY11" s="47"/>
      <c r="TEZ11" s="47"/>
      <c r="TFA11" s="47"/>
      <c r="TFB11" s="47"/>
      <c r="TFC11" s="47"/>
      <c r="TFD11" s="47"/>
      <c r="TFE11" s="47"/>
      <c r="TFF11" s="47"/>
      <c r="TFG11" s="47"/>
      <c r="TFH11" s="47"/>
      <c r="TFI11" s="47"/>
      <c r="TFJ11" s="47"/>
      <c r="TFK11" s="47"/>
      <c r="TFL11" s="47"/>
      <c r="TFM11" s="47"/>
      <c r="TFN11" s="47"/>
      <c r="TFO11" s="47"/>
      <c r="TFP11" s="47"/>
      <c r="TFQ11" s="47"/>
      <c r="TFR11" s="47"/>
      <c r="TFS11" s="47"/>
      <c r="TFT11" s="47"/>
      <c r="TFU11" s="47"/>
      <c r="TFV11" s="47"/>
      <c r="TFW11" s="47"/>
      <c r="TFX11" s="47"/>
      <c r="TFY11" s="47"/>
      <c r="TFZ11" s="47"/>
      <c r="TGA11" s="47"/>
      <c r="TGB11" s="47"/>
      <c r="TGC11" s="47"/>
      <c r="TGD11" s="47"/>
      <c r="TGE11" s="47"/>
      <c r="TGF11" s="47"/>
      <c r="TGG11" s="47"/>
      <c r="TGH11" s="47"/>
      <c r="TGI11" s="47"/>
      <c r="TGJ11" s="47"/>
      <c r="TGK11" s="47"/>
      <c r="TGL11" s="47"/>
      <c r="TGM11" s="47"/>
      <c r="TGN11" s="47"/>
      <c r="TGO11" s="47"/>
      <c r="TGP11" s="47"/>
      <c r="TGQ11" s="47"/>
      <c r="TGR11" s="47"/>
      <c r="TGS11" s="47"/>
      <c r="TGT11" s="47"/>
      <c r="TGU11" s="47"/>
      <c r="TGV11" s="47"/>
      <c r="TGW11" s="47"/>
      <c r="TGX11" s="47"/>
      <c r="TGY11" s="47"/>
      <c r="TGZ11" s="47"/>
      <c r="THA11" s="47"/>
      <c r="THB11" s="47"/>
      <c r="THC11" s="47"/>
      <c r="THD11" s="47"/>
      <c r="THE11" s="47"/>
      <c r="THF11" s="47"/>
      <c r="THG11" s="47"/>
      <c r="THH11" s="47"/>
      <c r="THI11" s="47"/>
      <c r="THJ11" s="47"/>
      <c r="THK11" s="47"/>
      <c r="THL11" s="47"/>
      <c r="THM11" s="47"/>
      <c r="THN11" s="47"/>
      <c r="THO11" s="47"/>
      <c r="THP11" s="47"/>
      <c r="THQ11" s="47"/>
      <c r="THR11" s="47"/>
      <c r="THS11" s="47"/>
      <c r="THT11" s="47"/>
      <c r="THU11" s="47"/>
      <c r="THV11" s="47"/>
      <c r="THW11" s="47"/>
      <c r="THX11" s="47"/>
      <c r="THY11" s="47"/>
      <c r="THZ11" s="47"/>
      <c r="TIA11" s="47"/>
      <c r="TIB11" s="47"/>
      <c r="TIC11" s="47"/>
      <c r="TID11" s="47"/>
      <c r="TIE11" s="47"/>
      <c r="TIF11" s="47"/>
      <c r="TIG11" s="47"/>
      <c r="TIH11" s="47"/>
      <c r="TII11" s="47"/>
      <c r="TIJ11" s="47"/>
      <c r="TIK11" s="47"/>
      <c r="TIL11" s="47"/>
      <c r="TIM11" s="47"/>
      <c r="TIN11" s="47"/>
      <c r="TIO11" s="47"/>
      <c r="TIP11" s="47"/>
      <c r="TIQ11" s="47"/>
      <c r="TIR11" s="47"/>
      <c r="TIS11" s="47"/>
      <c r="TIT11" s="47"/>
      <c r="TIU11" s="47"/>
      <c r="TIV11" s="47"/>
      <c r="TIW11" s="47"/>
      <c r="TIX11" s="47"/>
      <c r="TIY11" s="47"/>
      <c r="TIZ11" s="47"/>
      <c r="TJA11" s="47"/>
      <c r="TJB11" s="47"/>
      <c r="TJC11" s="47"/>
      <c r="TJD11" s="47"/>
      <c r="TJE11" s="47"/>
      <c r="TJF11" s="47"/>
      <c r="TJG11" s="47"/>
      <c r="TJH11" s="47"/>
      <c r="TJI11" s="47"/>
      <c r="TJJ11" s="47"/>
      <c r="TJK11" s="47"/>
      <c r="TJL11" s="47"/>
      <c r="TJM11" s="47"/>
      <c r="TJN11" s="47"/>
      <c r="TJO11" s="47"/>
      <c r="TJP11" s="47"/>
      <c r="TJQ11" s="47"/>
      <c r="TJR11" s="47"/>
      <c r="TJS11" s="47"/>
      <c r="TJT11" s="47"/>
      <c r="TJU11" s="47"/>
      <c r="TJV11" s="47"/>
      <c r="TJW11" s="47"/>
      <c r="TJX11" s="47"/>
      <c r="TJY11" s="47"/>
      <c r="TJZ11" s="47"/>
      <c r="TKA11" s="47"/>
      <c r="TKB11" s="47"/>
      <c r="TKC11" s="47"/>
      <c r="TKD11" s="47"/>
      <c r="TKE11" s="47"/>
      <c r="TKF11" s="47"/>
      <c r="TKG11" s="47"/>
      <c r="TKH11" s="47"/>
      <c r="TKI11" s="47"/>
      <c r="TKJ11" s="47"/>
      <c r="TKK11" s="47"/>
      <c r="TKL11" s="47"/>
      <c r="TKM11" s="47"/>
      <c r="TKN11" s="47"/>
      <c r="TKO11" s="47"/>
      <c r="TKP11" s="47"/>
      <c r="TKQ11" s="47"/>
      <c r="TKR11" s="47"/>
      <c r="TKS11" s="47"/>
      <c r="TKT11" s="47"/>
      <c r="TKU11" s="47"/>
      <c r="TKV11" s="47"/>
      <c r="TKW11" s="47"/>
      <c r="TKX11" s="47"/>
      <c r="TKY11" s="47"/>
      <c r="TKZ11" s="47"/>
      <c r="TLA11" s="47"/>
      <c r="TLB11" s="47"/>
      <c r="TLC11" s="47"/>
      <c r="TLD11" s="47"/>
      <c r="TLE11" s="47"/>
      <c r="TLF11" s="47"/>
      <c r="TLG11" s="47"/>
      <c r="TLH11" s="47"/>
      <c r="TLI11" s="47"/>
      <c r="TLJ11" s="47"/>
      <c r="TLK11" s="47"/>
      <c r="TLL11" s="47"/>
      <c r="TLM11" s="47"/>
      <c r="TLN11" s="47"/>
      <c r="TLO11" s="47"/>
      <c r="TLP11" s="47"/>
      <c r="TLQ11" s="47"/>
      <c r="TLR11" s="47"/>
      <c r="TLS11" s="47"/>
      <c r="TLT11" s="47"/>
      <c r="TLU11" s="47"/>
      <c r="TLV11" s="47"/>
      <c r="TLW11" s="47"/>
      <c r="TLX11" s="47"/>
      <c r="TLY11" s="47"/>
      <c r="TLZ11" s="47"/>
      <c r="TMA11" s="47"/>
      <c r="TMB11" s="47"/>
      <c r="TMC11" s="47"/>
      <c r="TMD11" s="47"/>
      <c r="TME11" s="47"/>
      <c r="TMF11" s="47"/>
      <c r="TMG11" s="47"/>
      <c r="TMH11" s="47"/>
      <c r="TMI11" s="47"/>
      <c r="TMJ11" s="47"/>
      <c r="TMK11" s="47"/>
      <c r="TML11" s="47"/>
      <c r="TMM11" s="47"/>
      <c r="TMN11" s="47"/>
      <c r="TMO11" s="47"/>
      <c r="TMP11" s="47"/>
      <c r="TMQ11" s="47"/>
      <c r="TMR11" s="47"/>
      <c r="TMS11" s="47"/>
      <c r="TMT11" s="47"/>
      <c r="TMU11" s="47"/>
      <c r="TMV11" s="47"/>
      <c r="TMW11" s="47"/>
      <c r="TMX11" s="47"/>
      <c r="TMY11" s="47"/>
      <c r="TMZ11" s="47"/>
      <c r="TNA11" s="47"/>
      <c r="TNB11" s="47"/>
      <c r="TNC11" s="47"/>
      <c r="TND11" s="47"/>
      <c r="TNE11" s="47"/>
      <c r="TNF11" s="47"/>
      <c r="TNG11" s="47"/>
      <c r="TNH11" s="47"/>
      <c r="TNI11" s="47"/>
      <c r="TNJ11" s="47"/>
      <c r="TNK11" s="47"/>
      <c r="TNL11" s="47"/>
      <c r="TNM11" s="47"/>
      <c r="TNN11" s="47"/>
      <c r="TNO11" s="47"/>
      <c r="TNP11" s="47"/>
      <c r="TNQ11" s="47"/>
      <c r="TNR11" s="47"/>
      <c r="TNS11" s="47"/>
      <c r="TNT11" s="47"/>
      <c r="TNU11" s="47"/>
      <c r="TNV11" s="47"/>
      <c r="TNW11" s="47"/>
      <c r="TNX11" s="47"/>
      <c r="TNY11" s="47"/>
      <c r="TNZ11" s="47"/>
      <c r="TOA11" s="47"/>
      <c r="TOB11" s="47"/>
      <c r="TOC11" s="47"/>
      <c r="TOD11" s="47"/>
      <c r="TOE11" s="47"/>
      <c r="TOF11" s="47"/>
      <c r="TOG11" s="47"/>
      <c r="TOH11" s="47"/>
      <c r="TOI11" s="47"/>
      <c r="TOJ11" s="47"/>
      <c r="TOK11" s="47"/>
      <c r="TOL11" s="47"/>
      <c r="TOM11" s="47"/>
      <c r="TON11" s="47"/>
      <c r="TOO11" s="47"/>
      <c r="TOP11" s="47"/>
      <c r="TOQ11" s="47"/>
      <c r="TOR11" s="47"/>
      <c r="TOS11" s="47"/>
      <c r="TOT11" s="47"/>
      <c r="TOU11" s="47"/>
      <c r="TOV11" s="47"/>
      <c r="TOW11" s="47"/>
      <c r="TOX11" s="47"/>
      <c r="TOY11" s="47"/>
      <c r="TOZ11" s="47"/>
      <c r="TPA11" s="47"/>
      <c r="TPB11" s="47"/>
      <c r="TPC11" s="47"/>
      <c r="TPD11" s="47"/>
      <c r="TPE11" s="47"/>
      <c r="TPF11" s="47"/>
      <c r="TPG11" s="47"/>
      <c r="TPH11" s="47"/>
      <c r="TPI11" s="47"/>
      <c r="TPJ11" s="47"/>
      <c r="TPK11" s="47"/>
      <c r="TPL11" s="47"/>
      <c r="TPM11" s="47"/>
      <c r="TPN11" s="47"/>
      <c r="TPO11" s="47"/>
      <c r="TPP11" s="47"/>
      <c r="TPQ11" s="47"/>
      <c r="TPR11" s="47"/>
      <c r="TPS11" s="47"/>
      <c r="TPT11" s="47"/>
      <c r="TPU11" s="47"/>
      <c r="TPV11" s="47"/>
      <c r="TPW11" s="47"/>
      <c r="TPX11" s="47"/>
      <c r="TPY11" s="47"/>
      <c r="TPZ11" s="47"/>
      <c r="TQA11" s="47"/>
      <c r="TQB11" s="47"/>
      <c r="TQC11" s="47"/>
      <c r="TQD11" s="47"/>
      <c r="TQE11" s="47"/>
      <c r="TQF11" s="47"/>
      <c r="TQG11" s="47"/>
      <c r="TQH11" s="47"/>
      <c r="TQI11" s="47"/>
      <c r="TQJ11" s="47"/>
      <c r="TQK11" s="47"/>
      <c r="TQL11" s="47"/>
      <c r="TQM11" s="47"/>
      <c r="TQN11" s="47"/>
      <c r="TQO11" s="47"/>
      <c r="TQP11" s="47"/>
      <c r="TQQ11" s="47"/>
      <c r="TQR11" s="47"/>
      <c r="TQS11" s="47"/>
      <c r="TQT11" s="47"/>
      <c r="TQU11" s="47"/>
      <c r="TQV11" s="47"/>
      <c r="TQW11" s="47"/>
      <c r="TQX11" s="47"/>
      <c r="TQY11" s="47"/>
      <c r="TQZ11" s="47"/>
      <c r="TRA11" s="47"/>
      <c r="TRB11" s="47"/>
      <c r="TRC11" s="47"/>
      <c r="TRD11" s="47"/>
      <c r="TRE11" s="47"/>
      <c r="TRF11" s="47"/>
      <c r="TRG11" s="47"/>
      <c r="TRH11" s="47"/>
      <c r="TRI11" s="47"/>
      <c r="TRJ11" s="47"/>
      <c r="TRK11" s="47"/>
      <c r="TRL11" s="47"/>
      <c r="TRM11" s="47"/>
      <c r="TRN11" s="47"/>
      <c r="TRO11" s="47"/>
      <c r="TRP11" s="47"/>
      <c r="TRQ11" s="47"/>
      <c r="TRR11" s="47"/>
      <c r="TRS11" s="47"/>
      <c r="TRT11" s="47"/>
      <c r="TRU11" s="47"/>
      <c r="TRV11" s="47"/>
      <c r="TRW11" s="47"/>
      <c r="TRX11" s="47"/>
      <c r="TRY11" s="47"/>
      <c r="TRZ11" s="47"/>
      <c r="TSA11" s="47"/>
      <c r="TSB11" s="47"/>
      <c r="TSC11" s="47"/>
      <c r="TSD11" s="47"/>
      <c r="TSE11" s="47"/>
      <c r="TSF11" s="47"/>
      <c r="TSG11" s="47"/>
      <c r="TSH11" s="47"/>
      <c r="TSI11" s="47"/>
      <c r="TSJ11" s="47"/>
      <c r="TSK11" s="47"/>
      <c r="TSL11" s="47"/>
      <c r="TSM11" s="47"/>
      <c r="TSN11" s="47"/>
      <c r="TSO11" s="47"/>
      <c r="TSP11" s="47"/>
      <c r="TSQ11" s="47"/>
      <c r="TSR11" s="47"/>
      <c r="TSS11" s="47"/>
      <c r="TST11" s="47"/>
      <c r="TSU11" s="47"/>
      <c r="TSV11" s="47"/>
      <c r="TSW11" s="47"/>
      <c r="TSX11" s="47"/>
      <c r="TSY11" s="47"/>
      <c r="TSZ11" s="47"/>
      <c r="TTA11" s="47"/>
      <c r="TTB11" s="47"/>
      <c r="TTC11" s="47"/>
      <c r="TTD11" s="47"/>
      <c r="TTE11" s="47"/>
      <c r="TTF11" s="47"/>
      <c r="TTG11" s="47"/>
      <c r="TTH11" s="47"/>
      <c r="TTI11" s="47"/>
      <c r="TTJ11" s="47"/>
      <c r="TTK11" s="47"/>
      <c r="TTL11" s="47"/>
      <c r="TTM11" s="47"/>
      <c r="TTN11" s="47"/>
      <c r="TTO11" s="47"/>
      <c r="TTP11" s="47"/>
      <c r="TTQ11" s="47"/>
      <c r="TTR11" s="47"/>
      <c r="TTS11" s="47"/>
      <c r="TTT11" s="47"/>
      <c r="TTU11" s="47"/>
      <c r="TTV11" s="47"/>
      <c r="TTW11" s="47"/>
      <c r="TTX11" s="47"/>
      <c r="TTY11" s="47"/>
      <c r="TTZ11" s="47"/>
      <c r="TUA11" s="47"/>
      <c r="TUB11" s="47"/>
      <c r="TUC11" s="47"/>
      <c r="TUD11" s="47"/>
      <c r="TUE11" s="47"/>
      <c r="TUF11" s="47"/>
      <c r="TUG11" s="47"/>
      <c r="TUH11" s="47"/>
      <c r="TUI11" s="47"/>
      <c r="TUJ11" s="47"/>
      <c r="TUK11" s="47"/>
      <c r="TUL11" s="47"/>
      <c r="TUM11" s="47"/>
      <c r="TUN11" s="47"/>
      <c r="TUO11" s="47"/>
      <c r="TUP11" s="47"/>
      <c r="TUQ11" s="47"/>
      <c r="TUR11" s="47"/>
      <c r="TUS11" s="47"/>
      <c r="TUT11" s="47"/>
      <c r="TUU11" s="47"/>
      <c r="TUV11" s="47"/>
      <c r="TUW11" s="47"/>
      <c r="TUX11" s="47"/>
      <c r="TUY11" s="47"/>
      <c r="TUZ11" s="47"/>
      <c r="TVA11" s="47"/>
      <c r="TVB11" s="47"/>
      <c r="TVC11" s="47"/>
      <c r="TVD11" s="47"/>
      <c r="TVE11" s="47"/>
      <c r="TVF11" s="47"/>
      <c r="TVG11" s="47"/>
      <c r="TVH11" s="47"/>
      <c r="TVI11" s="47"/>
      <c r="TVJ11" s="47"/>
      <c r="TVK11" s="47"/>
      <c r="TVL11" s="47"/>
      <c r="TVM11" s="47"/>
      <c r="TVN11" s="47"/>
      <c r="TVO11" s="47"/>
      <c r="TVP11" s="47"/>
      <c r="TVQ11" s="47"/>
      <c r="TVR11" s="47"/>
      <c r="TVS11" s="47"/>
      <c r="TVT11" s="47"/>
      <c r="TVU11" s="47"/>
      <c r="TVV11" s="47"/>
      <c r="TVW11" s="47"/>
      <c r="TVX11" s="47"/>
      <c r="TVY11" s="47"/>
      <c r="TVZ11" s="47"/>
      <c r="TWA11" s="47"/>
      <c r="TWB11" s="47"/>
      <c r="TWC11" s="47"/>
      <c r="TWD11" s="47"/>
      <c r="TWE11" s="47"/>
      <c r="TWF11" s="47"/>
      <c r="TWG11" s="47"/>
      <c r="TWH11" s="47"/>
      <c r="TWI11" s="47"/>
      <c r="TWJ11" s="47"/>
      <c r="TWK11" s="47"/>
      <c r="TWL11" s="47"/>
      <c r="TWM11" s="47"/>
      <c r="TWN11" s="47"/>
      <c r="TWO11" s="47"/>
      <c r="TWP11" s="47"/>
      <c r="TWQ11" s="47"/>
      <c r="TWR11" s="47"/>
      <c r="TWS11" s="47"/>
      <c r="TWT11" s="47"/>
      <c r="TWU11" s="47"/>
      <c r="TWV11" s="47"/>
      <c r="TWW11" s="47"/>
      <c r="TWX11" s="47"/>
      <c r="TWY11" s="47"/>
      <c r="TWZ11" s="47"/>
      <c r="TXA11" s="47"/>
      <c r="TXB11" s="47"/>
      <c r="TXC11" s="47"/>
      <c r="TXD11" s="47"/>
      <c r="TXE11" s="47"/>
      <c r="TXF11" s="47"/>
      <c r="TXG11" s="47"/>
      <c r="TXH11" s="47"/>
      <c r="TXI11" s="47"/>
      <c r="TXJ11" s="47"/>
      <c r="TXK11" s="47"/>
      <c r="TXL11" s="47"/>
      <c r="TXM11" s="47"/>
      <c r="TXN11" s="47"/>
      <c r="TXO11" s="47"/>
      <c r="TXP11" s="47"/>
      <c r="TXQ11" s="47"/>
      <c r="TXR11" s="47"/>
      <c r="TXS11" s="47"/>
      <c r="TXT11" s="47"/>
      <c r="TXU11" s="47"/>
      <c r="TXV11" s="47"/>
      <c r="TXW11" s="47"/>
      <c r="TXX11" s="47"/>
      <c r="TXY11" s="47"/>
      <c r="TXZ11" s="47"/>
      <c r="TYA11" s="47"/>
      <c r="TYB11" s="47"/>
      <c r="TYC11" s="47"/>
      <c r="TYD11" s="47"/>
      <c r="TYE11" s="47"/>
      <c r="TYF11" s="47"/>
      <c r="TYG11" s="47"/>
      <c r="TYH11" s="47"/>
      <c r="TYI11" s="47"/>
      <c r="TYJ11" s="47"/>
      <c r="TYK11" s="47"/>
      <c r="TYL11" s="47"/>
      <c r="TYM11" s="47"/>
      <c r="TYN11" s="47"/>
      <c r="TYO11" s="47"/>
      <c r="TYP11" s="47"/>
      <c r="TYQ11" s="47"/>
      <c r="TYR11" s="47"/>
      <c r="TYS11" s="47"/>
      <c r="TYT11" s="47"/>
      <c r="TYU11" s="47"/>
      <c r="TYV11" s="47"/>
      <c r="TYW11" s="47"/>
      <c r="TYX11" s="47"/>
      <c r="TYY11" s="47"/>
      <c r="TYZ11" s="47"/>
      <c r="TZA11" s="47"/>
      <c r="TZB11" s="47"/>
      <c r="TZC11" s="47"/>
      <c r="TZD11" s="47"/>
      <c r="TZE11" s="47"/>
      <c r="TZF11" s="47"/>
      <c r="TZG11" s="47"/>
      <c r="TZH11" s="47"/>
      <c r="TZI11" s="47"/>
      <c r="TZJ11" s="47"/>
      <c r="TZK11" s="47"/>
      <c r="TZL11" s="47"/>
      <c r="TZM11" s="47"/>
      <c r="TZN11" s="47"/>
      <c r="TZO11" s="47"/>
      <c r="TZP11" s="47"/>
      <c r="TZQ11" s="47"/>
      <c r="TZR11" s="47"/>
      <c r="TZS11" s="47"/>
      <c r="TZT11" s="47"/>
      <c r="TZU11" s="47"/>
      <c r="TZV11" s="47"/>
      <c r="TZW11" s="47"/>
      <c r="TZX11" s="47"/>
      <c r="TZY11" s="47"/>
      <c r="TZZ11" s="47"/>
      <c r="UAA11" s="47"/>
      <c r="UAB11" s="47"/>
      <c r="UAC11" s="47"/>
      <c r="UAD11" s="47"/>
      <c r="UAE11" s="47"/>
      <c r="UAF11" s="47"/>
      <c r="UAG11" s="47"/>
      <c r="UAH11" s="47"/>
      <c r="UAI11" s="47"/>
      <c r="UAJ11" s="47"/>
      <c r="UAK11" s="47"/>
      <c r="UAL11" s="47"/>
      <c r="UAM11" s="47"/>
      <c r="UAN11" s="47"/>
      <c r="UAO11" s="47"/>
      <c r="UAP11" s="47"/>
      <c r="UAQ11" s="47"/>
      <c r="UAR11" s="47"/>
      <c r="UAS11" s="47"/>
      <c r="UAT11" s="47"/>
      <c r="UAU11" s="47"/>
      <c r="UAV11" s="47"/>
      <c r="UAW11" s="47"/>
      <c r="UAX11" s="47"/>
      <c r="UAY11" s="47"/>
      <c r="UAZ11" s="47"/>
      <c r="UBA11" s="47"/>
      <c r="UBB11" s="47"/>
      <c r="UBC11" s="47"/>
      <c r="UBD11" s="47"/>
      <c r="UBE11" s="47"/>
      <c r="UBF11" s="47"/>
      <c r="UBG11" s="47"/>
      <c r="UBH11" s="47"/>
      <c r="UBI11" s="47"/>
      <c r="UBJ11" s="47"/>
      <c r="UBK11" s="47"/>
      <c r="UBL11" s="47"/>
      <c r="UBM11" s="47"/>
      <c r="UBN11" s="47"/>
      <c r="UBO11" s="47"/>
      <c r="UBP11" s="47"/>
      <c r="UBQ11" s="47"/>
      <c r="UBR11" s="47"/>
      <c r="UBS11" s="47"/>
      <c r="UBT11" s="47"/>
      <c r="UBU11" s="47"/>
      <c r="UBV11" s="47"/>
      <c r="UBW11" s="47"/>
      <c r="UBX11" s="47"/>
      <c r="UBY11" s="47"/>
      <c r="UBZ11" s="47"/>
      <c r="UCA11" s="47"/>
      <c r="UCB11" s="47"/>
      <c r="UCC11" s="47"/>
      <c r="UCD11" s="47"/>
      <c r="UCE11" s="47"/>
      <c r="UCF11" s="47"/>
      <c r="UCG11" s="47"/>
      <c r="UCH11" s="47"/>
      <c r="UCI11" s="47"/>
      <c r="UCJ11" s="47"/>
      <c r="UCK11" s="47"/>
      <c r="UCL11" s="47"/>
      <c r="UCM11" s="47"/>
      <c r="UCN11" s="47"/>
      <c r="UCO11" s="47"/>
      <c r="UCP11" s="47"/>
      <c r="UCQ11" s="47"/>
      <c r="UCR11" s="47"/>
      <c r="UCS11" s="47"/>
      <c r="UCT11" s="47"/>
      <c r="UCU11" s="47"/>
      <c r="UCV11" s="47"/>
      <c r="UCW11" s="47"/>
      <c r="UCX11" s="47"/>
      <c r="UCY11" s="47"/>
      <c r="UCZ11" s="47"/>
      <c r="UDA11" s="47"/>
      <c r="UDB11" s="47"/>
      <c r="UDC11" s="47"/>
      <c r="UDD11" s="47"/>
      <c r="UDE11" s="47"/>
      <c r="UDF11" s="47"/>
      <c r="UDG11" s="47"/>
      <c r="UDH11" s="47"/>
      <c r="UDI11" s="47"/>
      <c r="UDJ11" s="47"/>
      <c r="UDK11" s="47"/>
      <c r="UDL11" s="47"/>
      <c r="UDM11" s="47"/>
      <c r="UDN11" s="47"/>
      <c r="UDO11" s="47"/>
      <c r="UDP11" s="47"/>
      <c r="UDQ11" s="47"/>
      <c r="UDR11" s="47"/>
      <c r="UDS11" s="47"/>
      <c r="UDT11" s="47"/>
      <c r="UDU11" s="47"/>
      <c r="UDV11" s="47"/>
      <c r="UDW11" s="47"/>
      <c r="UDX11" s="47"/>
      <c r="UDY11" s="47"/>
      <c r="UDZ11" s="47"/>
      <c r="UEA11" s="47"/>
      <c r="UEB11" s="47"/>
      <c r="UEC11" s="47"/>
      <c r="UED11" s="47"/>
      <c r="UEE11" s="47"/>
      <c r="UEF11" s="47"/>
      <c r="UEG11" s="47"/>
      <c r="UEH11" s="47"/>
      <c r="UEI11" s="47"/>
      <c r="UEJ11" s="47"/>
      <c r="UEK11" s="47"/>
      <c r="UEL11" s="47"/>
      <c r="UEM11" s="47"/>
      <c r="UEN11" s="47"/>
      <c r="UEO11" s="47"/>
      <c r="UEP11" s="47"/>
      <c r="UEQ11" s="47"/>
      <c r="UER11" s="47"/>
      <c r="UES11" s="47"/>
      <c r="UET11" s="47"/>
      <c r="UEU11" s="47"/>
      <c r="UEV11" s="47"/>
      <c r="UEW11" s="47"/>
      <c r="UEX11" s="47"/>
      <c r="UEY11" s="47"/>
      <c r="UEZ11" s="47"/>
      <c r="UFA11" s="47"/>
      <c r="UFB11" s="47"/>
      <c r="UFC11" s="47"/>
      <c r="UFD11" s="47"/>
      <c r="UFE11" s="47"/>
      <c r="UFF11" s="47"/>
      <c r="UFG11" s="47"/>
      <c r="UFH11" s="47"/>
      <c r="UFI11" s="47"/>
      <c r="UFJ11" s="47"/>
      <c r="UFK11" s="47"/>
      <c r="UFL11" s="47"/>
      <c r="UFM11" s="47"/>
      <c r="UFN11" s="47"/>
      <c r="UFO11" s="47"/>
      <c r="UFP11" s="47"/>
      <c r="UFQ11" s="47"/>
      <c r="UFR11" s="47"/>
      <c r="UFS11" s="47"/>
      <c r="UFT11" s="47"/>
      <c r="UFU11" s="47"/>
      <c r="UFV11" s="47"/>
      <c r="UFW11" s="47"/>
      <c r="UFX11" s="47"/>
      <c r="UFY11" s="47"/>
      <c r="UFZ11" s="47"/>
      <c r="UGA11" s="47"/>
      <c r="UGB11" s="47"/>
      <c r="UGC11" s="47"/>
      <c r="UGD11" s="47"/>
      <c r="UGE11" s="47"/>
      <c r="UGF11" s="47"/>
      <c r="UGG11" s="47"/>
      <c r="UGH11" s="47"/>
      <c r="UGI11" s="47"/>
      <c r="UGJ11" s="47"/>
      <c r="UGK11" s="47"/>
      <c r="UGL11" s="47"/>
      <c r="UGM11" s="47"/>
      <c r="UGN11" s="47"/>
      <c r="UGO11" s="47"/>
      <c r="UGP11" s="47"/>
      <c r="UGQ11" s="47"/>
      <c r="UGR11" s="47"/>
      <c r="UGS11" s="47"/>
      <c r="UGT11" s="47"/>
      <c r="UGU11" s="47"/>
      <c r="UGV11" s="47"/>
      <c r="UGW11" s="47"/>
      <c r="UGX11" s="47"/>
      <c r="UGY11" s="47"/>
      <c r="UGZ11" s="47"/>
      <c r="UHA11" s="47"/>
      <c r="UHB11" s="47"/>
      <c r="UHC11" s="47"/>
      <c r="UHD11" s="47"/>
      <c r="UHE11" s="47"/>
      <c r="UHF11" s="47"/>
      <c r="UHG11" s="47"/>
      <c r="UHH11" s="47"/>
      <c r="UHI11" s="47"/>
      <c r="UHJ11" s="47"/>
      <c r="UHK11" s="47"/>
      <c r="UHL11" s="47"/>
      <c r="UHM11" s="47"/>
      <c r="UHN11" s="47"/>
      <c r="UHO11" s="47"/>
      <c r="UHP11" s="47"/>
      <c r="UHQ11" s="47"/>
      <c r="UHR11" s="47"/>
      <c r="UHS11" s="47"/>
      <c r="UHT11" s="47"/>
      <c r="UHU11" s="47"/>
      <c r="UHV11" s="47"/>
      <c r="UHW11" s="47"/>
      <c r="UHX11" s="47"/>
      <c r="UHY11" s="47"/>
      <c r="UHZ11" s="47"/>
      <c r="UIA11" s="47"/>
      <c r="UIB11" s="47"/>
      <c r="UIC11" s="47"/>
      <c r="UID11" s="47"/>
      <c r="UIE11" s="47"/>
      <c r="UIF11" s="47"/>
      <c r="UIG11" s="47"/>
      <c r="UIH11" s="47"/>
      <c r="UII11" s="47"/>
      <c r="UIJ11" s="47"/>
      <c r="UIK11" s="47"/>
      <c r="UIL11" s="47"/>
      <c r="UIM11" s="47"/>
      <c r="UIN11" s="47"/>
      <c r="UIO11" s="47"/>
      <c r="UIP11" s="47"/>
      <c r="UIQ11" s="47"/>
      <c r="UIR11" s="47"/>
      <c r="UIS11" s="47"/>
      <c r="UIT11" s="47"/>
      <c r="UIU11" s="47"/>
      <c r="UIV11" s="47"/>
      <c r="UIW11" s="47"/>
      <c r="UIX11" s="47"/>
      <c r="UIY11" s="47"/>
      <c r="UIZ11" s="47"/>
      <c r="UJA11" s="47"/>
      <c r="UJB11" s="47"/>
      <c r="UJC11" s="47"/>
      <c r="UJD11" s="47"/>
      <c r="UJE11" s="47"/>
      <c r="UJF11" s="47"/>
      <c r="UJG11" s="47"/>
      <c r="UJH11" s="47"/>
      <c r="UJI11" s="47"/>
      <c r="UJJ11" s="47"/>
      <c r="UJK11" s="47"/>
      <c r="UJL11" s="47"/>
      <c r="UJM11" s="47"/>
      <c r="UJN11" s="47"/>
      <c r="UJO11" s="47"/>
      <c r="UJP11" s="47"/>
      <c r="UJQ11" s="47"/>
      <c r="UJR11" s="47"/>
      <c r="UJS11" s="47"/>
      <c r="UJT11" s="47"/>
      <c r="UJU11" s="47"/>
      <c r="UJV11" s="47"/>
      <c r="UJW11" s="47"/>
      <c r="UJX11" s="47"/>
      <c r="UJY11" s="47"/>
      <c r="UJZ11" s="47"/>
      <c r="UKA11" s="47"/>
      <c r="UKB11" s="47"/>
      <c r="UKC11" s="47"/>
      <c r="UKD11" s="47"/>
      <c r="UKE11" s="47"/>
      <c r="UKF11" s="47"/>
      <c r="UKG11" s="47"/>
      <c r="UKH11" s="47"/>
      <c r="UKI11" s="47"/>
      <c r="UKJ11" s="47"/>
      <c r="UKK11" s="47"/>
      <c r="UKL11" s="47"/>
      <c r="UKM11" s="47"/>
      <c r="UKN11" s="47"/>
      <c r="UKO11" s="47"/>
      <c r="UKP11" s="47"/>
      <c r="UKQ11" s="47"/>
      <c r="UKR11" s="47"/>
      <c r="UKS11" s="47"/>
      <c r="UKT11" s="47"/>
      <c r="UKU11" s="47"/>
      <c r="UKV11" s="47"/>
      <c r="UKW11" s="47"/>
      <c r="UKX11" s="47"/>
      <c r="UKY11" s="47"/>
      <c r="UKZ11" s="47"/>
      <c r="ULA11" s="47"/>
      <c r="ULB11" s="47"/>
      <c r="ULC11" s="47"/>
      <c r="ULD11" s="47"/>
      <c r="ULE11" s="47"/>
      <c r="ULF11" s="47"/>
      <c r="ULG11" s="47"/>
      <c r="ULH11" s="47"/>
      <c r="ULI11" s="47"/>
      <c r="ULJ11" s="47"/>
      <c r="ULK11" s="47"/>
      <c r="ULL11" s="47"/>
      <c r="ULM11" s="47"/>
      <c r="ULN11" s="47"/>
      <c r="ULO11" s="47"/>
      <c r="ULP11" s="47"/>
      <c r="ULQ11" s="47"/>
      <c r="ULR11" s="47"/>
      <c r="ULS11" s="47"/>
      <c r="ULT11" s="47"/>
      <c r="ULU11" s="47"/>
      <c r="ULV11" s="47"/>
      <c r="ULW11" s="47"/>
      <c r="ULX11" s="47"/>
      <c r="ULY11" s="47"/>
      <c r="ULZ11" s="47"/>
      <c r="UMA11" s="47"/>
      <c r="UMB11" s="47"/>
      <c r="UMC11" s="47"/>
      <c r="UMD11" s="47"/>
      <c r="UME11" s="47"/>
      <c r="UMF11" s="47"/>
      <c r="UMG11" s="47"/>
      <c r="UMH11" s="47"/>
      <c r="UMI11" s="47"/>
      <c r="UMJ11" s="47"/>
      <c r="UMK11" s="47"/>
      <c r="UML11" s="47"/>
      <c r="UMM11" s="47"/>
      <c r="UMN11" s="47"/>
      <c r="UMO11" s="47"/>
      <c r="UMP11" s="47"/>
      <c r="UMQ11" s="47"/>
      <c r="UMR11" s="47"/>
      <c r="UMS11" s="47"/>
      <c r="UMT11" s="47"/>
      <c r="UMU11" s="47"/>
      <c r="UMV11" s="47"/>
      <c r="UMW11" s="47"/>
      <c r="UMX11" s="47"/>
      <c r="UMY11" s="47"/>
      <c r="UMZ11" s="47"/>
      <c r="UNA11" s="47"/>
      <c r="UNB11" s="47"/>
      <c r="UNC11" s="47"/>
      <c r="UND11" s="47"/>
      <c r="UNE11" s="47"/>
      <c r="UNF11" s="47"/>
      <c r="UNG11" s="47"/>
      <c r="UNH11" s="47"/>
      <c r="UNI11" s="47"/>
      <c r="UNJ11" s="47"/>
      <c r="UNK11" s="47"/>
      <c r="UNL11" s="47"/>
      <c r="UNM11" s="47"/>
      <c r="UNN11" s="47"/>
      <c r="UNO11" s="47"/>
      <c r="UNP11" s="47"/>
      <c r="UNQ11" s="47"/>
      <c r="UNR11" s="47"/>
      <c r="UNS11" s="47"/>
      <c r="UNT11" s="47"/>
      <c r="UNU11" s="47"/>
      <c r="UNV11" s="47"/>
      <c r="UNW11" s="47"/>
      <c r="UNX11" s="47"/>
      <c r="UNY11" s="47"/>
      <c r="UNZ11" s="47"/>
      <c r="UOA11" s="47"/>
      <c r="UOB11" s="47"/>
      <c r="UOC11" s="47"/>
      <c r="UOD11" s="47"/>
      <c r="UOE11" s="47"/>
      <c r="UOF11" s="47"/>
      <c r="UOG11" s="47"/>
      <c r="UOH11" s="47"/>
      <c r="UOI11" s="47"/>
      <c r="UOJ11" s="47"/>
      <c r="UOK11" s="47"/>
      <c r="UOL11" s="47"/>
      <c r="UOM11" s="47"/>
      <c r="UON11" s="47"/>
      <c r="UOO11" s="47"/>
      <c r="UOP11" s="47"/>
      <c r="UOQ11" s="47"/>
      <c r="UOR11" s="47"/>
      <c r="UOS11" s="47"/>
      <c r="UOT11" s="47"/>
      <c r="UOU11" s="47"/>
      <c r="UOV11" s="47"/>
      <c r="UOW11" s="47"/>
      <c r="UOX11" s="47"/>
      <c r="UOY11" s="47"/>
      <c r="UOZ11" s="47"/>
      <c r="UPA11" s="47"/>
      <c r="UPB11" s="47"/>
      <c r="UPC11" s="47"/>
      <c r="UPD11" s="47"/>
      <c r="UPE11" s="47"/>
      <c r="UPF11" s="47"/>
      <c r="UPG11" s="47"/>
      <c r="UPH11" s="47"/>
      <c r="UPI11" s="47"/>
      <c r="UPJ11" s="47"/>
      <c r="UPK11" s="47"/>
      <c r="UPL11" s="47"/>
      <c r="UPM11" s="47"/>
      <c r="UPN11" s="47"/>
      <c r="UPO11" s="47"/>
      <c r="UPP11" s="47"/>
      <c r="UPQ11" s="47"/>
      <c r="UPR11" s="47"/>
      <c r="UPS11" s="47"/>
      <c r="UPT11" s="47"/>
      <c r="UPU11" s="47"/>
      <c r="UPV11" s="47"/>
      <c r="UPW11" s="47"/>
      <c r="UPX11" s="47"/>
      <c r="UPY11" s="47"/>
      <c r="UPZ11" s="47"/>
      <c r="UQA11" s="47"/>
      <c r="UQB11" s="47"/>
      <c r="UQC11" s="47"/>
      <c r="UQD11" s="47"/>
      <c r="UQE11" s="47"/>
      <c r="UQF11" s="47"/>
      <c r="UQG11" s="47"/>
      <c r="UQH11" s="47"/>
      <c r="UQI11" s="47"/>
      <c r="UQJ11" s="47"/>
      <c r="UQK11" s="47"/>
      <c r="UQL11" s="47"/>
      <c r="UQM11" s="47"/>
      <c r="UQN11" s="47"/>
      <c r="UQO11" s="47"/>
      <c r="UQP11" s="47"/>
      <c r="UQQ11" s="47"/>
      <c r="UQR11" s="47"/>
      <c r="UQS11" s="47"/>
      <c r="UQT11" s="47"/>
      <c r="UQU11" s="47"/>
      <c r="UQV11" s="47"/>
      <c r="UQW11" s="47"/>
      <c r="UQX11" s="47"/>
      <c r="UQY11" s="47"/>
      <c r="UQZ11" s="47"/>
      <c r="URA11" s="47"/>
      <c r="URB11" s="47"/>
      <c r="URC11" s="47"/>
      <c r="URD11" s="47"/>
      <c r="URE11" s="47"/>
      <c r="URF11" s="47"/>
      <c r="URG11" s="47"/>
      <c r="URH11" s="47"/>
      <c r="URI11" s="47"/>
      <c r="URJ11" s="47"/>
      <c r="URK11" s="47"/>
      <c r="URL11" s="47"/>
      <c r="URM11" s="47"/>
      <c r="URN11" s="47"/>
      <c r="URO11" s="47"/>
      <c r="URP11" s="47"/>
      <c r="URQ11" s="47"/>
      <c r="URR11" s="47"/>
      <c r="URS11" s="47"/>
      <c r="URT11" s="47"/>
      <c r="URU11" s="47"/>
      <c r="URV11" s="47"/>
      <c r="URW11" s="47"/>
      <c r="URX11" s="47"/>
      <c r="URY11" s="47"/>
      <c r="URZ11" s="47"/>
      <c r="USA11" s="47"/>
      <c r="USB11" s="47"/>
      <c r="USC11" s="47"/>
      <c r="USD11" s="47"/>
      <c r="USE11" s="47"/>
      <c r="USF11" s="47"/>
      <c r="USG11" s="47"/>
      <c r="USH11" s="47"/>
      <c r="USI11" s="47"/>
      <c r="USJ11" s="47"/>
      <c r="USK11" s="47"/>
      <c r="USL11" s="47"/>
      <c r="USM11" s="47"/>
      <c r="USN11" s="47"/>
      <c r="USO11" s="47"/>
      <c r="USP11" s="47"/>
      <c r="USQ11" s="47"/>
      <c r="USR11" s="47"/>
      <c r="USS11" s="47"/>
      <c r="UST11" s="47"/>
      <c r="USU11" s="47"/>
      <c r="USV11" s="47"/>
      <c r="USW11" s="47"/>
      <c r="USX11" s="47"/>
      <c r="USY11" s="47"/>
      <c r="USZ11" s="47"/>
      <c r="UTA11" s="47"/>
      <c r="UTB11" s="47"/>
      <c r="UTC11" s="47"/>
      <c r="UTD11" s="47"/>
      <c r="UTE11" s="47"/>
      <c r="UTF11" s="47"/>
      <c r="UTG11" s="47"/>
      <c r="UTH11" s="47"/>
      <c r="UTI11" s="47"/>
      <c r="UTJ11" s="47"/>
      <c r="UTK11" s="47"/>
      <c r="UTL11" s="47"/>
      <c r="UTM11" s="47"/>
      <c r="UTN11" s="47"/>
      <c r="UTO11" s="47"/>
      <c r="UTP11" s="47"/>
      <c r="UTQ11" s="47"/>
      <c r="UTR11" s="47"/>
      <c r="UTS11" s="47"/>
      <c r="UTT11" s="47"/>
      <c r="UTU11" s="47"/>
      <c r="UTV11" s="47"/>
      <c r="UTW11" s="47"/>
      <c r="UTX11" s="47"/>
      <c r="UTY11" s="47"/>
      <c r="UTZ11" s="47"/>
      <c r="UUA11" s="47"/>
      <c r="UUB11" s="47"/>
      <c r="UUC11" s="47"/>
      <c r="UUD11" s="47"/>
      <c r="UUE11" s="47"/>
      <c r="UUF11" s="47"/>
      <c r="UUG11" s="47"/>
      <c r="UUH11" s="47"/>
      <c r="UUI11" s="47"/>
      <c r="UUJ11" s="47"/>
      <c r="UUK11" s="47"/>
      <c r="UUL11" s="47"/>
      <c r="UUM11" s="47"/>
      <c r="UUN11" s="47"/>
      <c r="UUO11" s="47"/>
      <c r="UUP11" s="47"/>
      <c r="UUQ11" s="47"/>
      <c r="UUR11" s="47"/>
      <c r="UUS11" s="47"/>
      <c r="UUT11" s="47"/>
      <c r="UUU11" s="47"/>
      <c r="UUV11" s="47"/>
      <c r="UUW11" s="47"/>
      <c r="UUX11" s="47"/>
      <c r="UUY11" s="47"/>
      <c r="UUZ11" s="47"/>
      <c r="UVA11" s="47"/>
      <c r="UVB11" s="47"/>
      <c r="UVC11" s="47"/>
      <c r="UVD11" s="47"/>
      <c r="UVE11" s="47"/>
      <c r="UVF11" s="47"/>
      <c r="UVG11" s="47"/>
      <c r="UVH11" s="47"/>
      <c r="UVI11" s="47"/>
      <c r="UVJ11" s="47"/>
      <c r="UVK11" s="47"/>
      <c r="UVL11" s="47"/>
      <c r="UVM11" s="47"/>
      <c r="UVN11" s="47"/>
      <c r="UVO11" s="47"/>
      <c r="UVP11" s="47"/>
      <c r="UVQ11" s="47"/>
      <c r="UVR11" s="47"/>
      <c r="UVS11" s="47"/>
      <c r="UVT11" s="47"/>
      <c r="UVU11" s="47"/>
      <c r="UVV11" s="47"/>
      <c r="UVW11" s="47"/>
      <c r="UVX11" s="47"/>
      <c r="UVY11" s="47"/>
      <c r="UVZ11" s="47"/>
      <c r="UWA11" s="47"/>
      <c r="UWB11" s="47"/>
      <c r="UWC11" s="47"/>
      <c r="UWD11" s="47"/>
      <c r="UWE11" s="47"/>
      <c r="UWF11" s="47"/>
      <c r="UWG11" s="47"/>
      <c r="UWH11" s="47"/>
      <c r="UWI11" s="47"/>
      <c r="UWJ11" s="47"/>
      <c r="UWK11" s="47"/>
      <c r="UWL11" s="47"/>
      <c r="UWM11" s="47"/>
      <c r="UWN11" s="47"/>
      <c r="UWO11" s="47"/>
      <c r="UWP11" s="47"/>
      <c r="UWQ11" s="47"/>
      <c r="UWR11" s="47"/>
      <c r="UWS11" s="47"/>
      <c r="UWT11" s="47"/>
      <c r="UWU11" s="47"/>
      <c r="UWV11" s="47"/>
      <c r="UWW11" s="47"/>
      <c r="UWX11" s="47"/>
      <c r="UWY11" s="47"/>
      <c r="UWZ11" s="47"/>
      <c r="UXA11" s="47"/>
      <c r="UXB11" s="47"/>
      <c r="UXC11" s="47"/>
      <c r="UXD11" s="47"/>
      <c r="UXE11" s="47"/>
      <c r="UXF11" s="47"/>
      <c r="UXG11" s="47"/>
      <c r="UXH11" s="47"/>
      <c r="UXI11" s="47"/>
      <c r="UXJ11" s="47"/>
      <c r="UXK11" s="47"/>
      <c r="UXL11" s="47"/>
      <c r="UXM11" s="47"/>
      <c r="UXN11" s="47"/>
      <c r="UXO11" s="47"/>
      <c r="UXP11" s="47"/>
      <c r="UXQ11" s="47"/>
      <c r="UXR11" s="47"/>
      <c r="UXS11" s="47"/>
      <c r="UXT11" s="47"/>
      <c r="UXU11" s="47"/>
      <c r="UXV11" s="47"/>
      <c r="UXW11" s="47"/>
      <c r="UXX11" s="47"/>
      <c r="UXY11" s="47"/>
      <c r="UXZ11" s="47"/>
      <c r="UYA11" s="47"/>
      <c r="UYB11" s="47"/>
      <c r="UYC11" s="47"/>
      <c r="UYD11" s="47"/>
      <c r="UYE11" s="47"/>
      <c r="UYF11" s="47"/>
      <c r="UYG11" s="47"/>
      <c r="UYH11" s="47"/>
      <c r="UYI11" s="47"/>
      <c r="UYJ11" s="47"/>
      <c r="UYK11" s="47"/>
      <c r="UYL11" s="47"/>
      <c r="UYM11" s="47"/>
      <c r="UYN11" s="47"/>
      <c r="UYO11" s="47"/>
      <c r="UYP11" s="47"/>
      <c r="UYQ11" s="47"/>
      <c r="UYR11" s="47"/>
      <c r="UYS11" s="47"/>
      <c r="UYT11" s="47"/>
      <c r="UYU11" s="47"/>
      <c r="UYV11" s="47"/>
      <c r="UYW11" s="47"/>
      <c r="UYX11" s="47"/>
      <c r="UYY11" s="47"/>
      <c r="UYZ11" s="47"/>
      <c r="UZA11" s="47"/>
      <c r="UZB11" s="47"/>
      <c r="UZC11" s="47"/>
      <c r="UZD11" s="47"/>
      <c r="UZE11" s="47"/>
      <c r="UZF11" s="47"/>
      <c r="UZG11" s="47"/>
      <c r="UZH11" s="47"/>
      <c r="UZI11" s="47"/>
      <c r="UZJ11" s="47"/>
      <c r="UZK11" s="47"/>
      <c r="UZL11" s="47"/>
      <c r="UZM11" s="47"/>
      <c r="UZN11" s="47"/>
      <c r="UZO11" s="47"/>
      <c r="UZP11" s="47"/>
      <c r="UZQ11" s="47"/>
      <c r="UZR11" s="47"/>
      <c r="UZS11" s="47"/>
      <c r="UZT11" s="47"/>
      <c r="UZU11" s="47"/>
      <c r="UZV11" s="47"/>
      <c r="UZW11" s="47"/>
      <c r="UZX11" s="47"/>
      <c r="UZY11" s="47"/>
      <c r="UZZ11" s="47"/>
      <c r="VAA11" s="47"/>
      <c r="VAB11" s="47"/>
      <c r="VAC11" s="47"/>
      <c r="VAD11" s="47"/>
      <c r="VAE11" s="47"/>
      <c r="VAF11" s="47"/>
      <c r="VAG11" s="47"/>
      <c r="VAH11" s="47"/>
      <c r="VAI11" s="47"/>
      <c r="VAJ11" s="47"/>
      <c r="VAK11" s="47"/>
      <c r="VAL11" s="47"/>
      <c r="VAM11" s="47"/>
      <c r="VAN11" s="47"/>
      <c r="VAO11" s="47"/>
      <c r="VAP11" s="47"/>
      <c r="VAQ11" s="47"/>
      <c r="VAR11" s="47"/>
      <c r="VAS11" s="47"/>
      <c r="VAT11" s="47"/>
      <c r="VAU11" s="47"/>
      <c r="VAV11" s="47"/>
      <c r="VAW11" s="47"/>
      <c r="VAX11" s="47"/>
      <c r="VAY11" s="47"/>
      <c r="VAZ11" s="47"/>
      <c r="VBA11" s="47"/>
      <c r="VBB11" s="47"/>
      <c r="VBC11" s="47"/>
      <c r="VBD11" s="47"/>
      <c r="VBE11" s="47"/>
      <c r="VBF11" s="47"/>
      <c r="VBG11" s="47"/>
      <c r="VBH11" s="47"/>
      <c r="VBI11" s="47"/>
      <c r="VBJ11" s="47"/>
      <c r="VBK11" s="47"/>
      <c r="VBL11" s="47"/>
      <c r="VBM11" s="47"/>
      <c r="VBN11" s="47"/>
      <c r="VBO11" s="47"/>
      <c r="VBP11" s="47"/>
      <c r="VBQ11" s="47"/>
      <c r="VBR11" s="47"/>
      <c r="VBS11" s="47"/>
      <c r="VBT11" s="47"/>
      <c r="VBU11" s="47"/>
      <c r="VBV11" s="47"/>
      <c r="VBW11" s="47"/>
      <c r="VBX11" s="47"/>
      <c r="VBY11" s="47"/>
      <c r="VBZ11" s="47"/>
      <c r="VCA11" s="47"/>
      <c r="VCB11" s="47"/>
      <c r="VCC11" s="47"/>
      <c r="VCD11" s="47"/>
      <c r="VCE11" s="47"/>
      <c r="VCF11" s="47"/>
      <c r="VCG11" s="47"/>
      <c r="VCH11" s="47"/>
      <c r="VCI11" s="47"/>
      <c r="VCJ11" s="47"/>
      <c r="VCK11" s="47"/>
      <c r="VCL11" s="47"/>
      <c r="VCM11" s="47"/>
      <c r="VCN11" s="47"/>
      <c r="VCO11" s="47"/>
      <c r="VCP11" s="47"/>
      <c r="VCQ11" s="47"/>
      <c r="VCR11" s="47"/>
      <c r="VCS11" s="47"/>
      <c r="VCT11" s="47"/>
      <c r="VCU11" s="47"/>
      <c r="VCV11" s="47"/>
      <c r="VCW11" s="47"/>
      <c r="VCX11" s="47"/>
      <c r="VCY11" s="47"/>
      <c r="VCZ11" s="47"/>
      <c r="VDA11" s="47"/>
      <c r="VDB11" s="47"/>
      <c r="VDC11" s="47"/>
      <c r="VDD11" s="47"/>
      <c r="VDE11" s="47"/>
      <c r="VDF11" s="47"/>
      <c r="VDG11" s="47"/>
      <c r="VDH11" s="47"/>
      <c r="VDI11" s="47"/>
      <c r="VDJ11" s="47"/>
      <c r="VDK11" s="47"/>
      <c r="VDL11" s="47"/>
      <c r="VDM11" s="47"/>
      <c r="VDN11" s="47"/>
      <c r="VDO11" s="47"/>
      <c r="VDP11" s="47"/>
      <c r="VDQ11" s="47"/>
      <c r="VDR11" s="47"/>
      <c r="VDS11" s="47"/>
      <c r="VDT11" s="47"/>
      <c r="VDU11" s="47"/>
      <c r="VDV11" s="47"/>
      <c r="VDW11" s="47"/>
      <c r="VDX11" s="47"/>
      <c r="VDY11" s="47"/>
      <c r="VDZ11" s="47"/>
      <c r="VEA11" s="47"/>
      <c r="VEB11" s="47"/>
      <c r="VEC11" s="47"/>
      <c r="VED11" s="47"/>
      <c r="VEE11" s="47"/>
      <c r="VEF11" s="47"/>
      <c r="VEG11" s="47"/>
      <c r="VEH11" s="47"/>
      <c r="VEI11" s="47"/>
      <c r="VEJ11" s="47"/>
      <c r="VEK11" s="47"/>
      <c r="VEL11" s="47"/>
      <c r="VEM11" s="47"/>
      <c r="VEN11" s="47"/>
      <c r="VEO11" s="47"/>
      <c r="VEP11" s="47"/>
      <c r="VEQ11" s="47"/>
      <c r="VER11" s="47"/>
      <c r="VES11" s="47"/>
      <c r="VET11" s="47"/>
      <c r="VEU11" s="47"/>
      <c r="VEV11" s="47"/>
      <c r="VEW11" s="47"/>
      <c r="VEX11" s="47"/>
      <c r="VEY11" s="47"/>
      <c r="VEZ11" s="47"/>
      <c r="VFA11" s="47"/>
      <c r="VFB11" s="47"/>
      <c r="VFC11" s="47"/>
      <c r="VFD11" s="47"/>
      <c r="VFE11" s="47"/>
      <c r="VFF11" s="47"/>
      <c r="VFG11" s="47"/>
      <c r="VFH11" s="47"/>
      <c r="VFI11" s="47"/>
      <c r="VFJ11" s="47"/>
      <c r="VFK11" s="47"/>
      <c r="VFL11" s="47"/>
      <c r="VFM11" s="47"/>
      <c r="VFN11" s="47"/>
      <c r="VFO11" s="47"/>
      <c r="VFP11" s="47"/>
      <c r="VFQ11" s="47"/>
      <c r="VFR11" s="47"/>
      <c r="VFS11" s="47"/>
      <c r="VFT11" s="47"/>
      <c r="VFU11" s="47"/>
      <c r="VFV11" s="47"/>
      <c r="VFW11" s="47"/>
      <c r="VFX11" s="47"/>
      <c r="VFY11" s="47"/>
      <c r="VFZ11" s="47"/>
      <c r="VGA11" s="47"/>
      <c r="VGB11" s="47"/>
      <c r="VGC11" s="47"/>
      <c r="VGD11" s="47"/>
      <c r="VGE11" s="47"/>
      <c r="VGF11" s="47"/>
      <c r="VGG11" s="47"/>
      <c r="VGH11" s="47"/>
      <c r="VGI11" s="47"/>
      <c r="VGJ11" s="47"/>
      <c r="VGK11" s="47"/>
      <c r="VGL11" s="47"/>
      <c r="VGM11" s="47"/>
      <c r="VGN11" s="47"/>
      <c r="VGO11" s="47"/>
      <c r="VGP11" s="47"/>
      <c r="VGQ11" s="47"/>
      <c r="VGR11" s="47"/>
      <c r="VGS11" s="47"/>
      <c r="VGT11" s="47"/>
      <c r="VGU11" s="47"/>
      <c r="VGV11" s="47"/>
      <c r="VGW11" s="47"/>
      <c r="VGX11" s="47"/>
      <c r="VGY11" s="47"/>
      <c r="VGZ11" s="47"/>
      <c r="VHA11" s="47"/>
      <c r="VHB11" s="47"/>
      <c r="VHC11" s="47"/>
      <c r="VHD11" s="47"/>
      <c r="VHE11" s="47"/>
      <c r="VHF11" s="47"/>
      <c r="VHG11" s="47"/>
      <c r="VHH11" s="47"/>
      <c r="VHI11" s="47"/>
      <c r="VHJ11" s="47"/>
      <c r="VHK11" s="47"/>
      <c r="VHL11" s="47"/>
      <c r="VHM11" s="47"/>
      <c r="VHN11" s="47"/>
      <c r="VHO11" s="47"/>
      <c r="VHP11" s="47"/>
      <c r="VHQ11" s="47"/>
      <c r="VHR11" s="47"/>
      <c r="VHS11" s="47"/>
      <c r="VHT11" s="47"/>
      <c r="VHU11" s="47"/>
      <c r="VHV11" s="47"/>
      <c r="VHW11" s="47"/>
      <c r="VHX11" s="47"/>
      <c r="VHY11" s="47"/>
      <c r="VHZ11" s="47"/>
      <c r="VIA11" s="47"/>
      <c r="VIB11" s="47"/>
      <c r="VIC11" s="47"/>
      <c r="VID11" s="47"/>
      <c r="VIE11" s="47"/>
      <c r="VIF11" s="47"/>
      <c r="VIG11" s="47"/>
      <c r="VIH11" s="47"/>
      <c r="VII11" s="47"/>
      <c r="VIJ11" s="47"/>
      <c r="VIK11" s="47"/>
      <c r="VIL11" s="47"/>
      <c r="VIM11" s="47"/>
      <c r="VIN11" s="47"/>
      <c r="VIO11" s="47"/>
      <c r="VIP11" s="47"/>
      <c r="VIQ11" s="47"/>
      <c r="VIR11" s="47"/>
      <c r="VIS11" s="47"/>
      <c r="VIT11" s="47"/>
      <c r="VIU11" s="47"/>
      <c r="VIV11" s="47"/>
      <c r="VIW11" s="47"/>
      <c r="VIX11" s="47"/>
      <c r="VIY11" s="47"/>
      <c r="VIZ11" s="47"/>
      <c r="VJA11" s="47"/>
      <c r="VJB11" s="47"/>
      <c r="VJC11" s="47"/>
      <c r="VJD11" s="47"/>
      <c r="VJE11" s="47"/>
      <c r="VJF11" s="47"/>
      <c r="VJG11" s="47"/>
      <c r="VJH11" s="47"/>
      <c r="VJI11" s="47"/>
      <c r="VJJ11" s="47"/>
      <c r="VJK11" s="47"/>
      <c r="VJL11" s="47"/>
      <c r="VJM11" s="47"/>
      <c r="VJN11" s="47"/>
      <c r="VJO11" s="47"/>
      <c r="VJP11" s="47"/>
      <c r="VJQ11" s="47"/>
      <c r="VJR11" s="47"/>
      <c r="VJS11" s="47"/>
      <c r="VJT11" s="47"/>
      <c r="VJU11" s="47"/>
      <c r="VJV11" s="47"/>
      <c r="VJW11" s="47"/>
      <c r="VJX11" s="47"/>
      <c r="VJY11" s="47"/>
      <c r="VJZ11" s="47"/>
      <c r="VKA11" s="47"/>
      <c r="VKB11" s="47"/>
      <c r="VKC11" s="47"/>
      <c r="VKD11" s="47"/>
      <c r="VKE11" s="47"/>
      <c r="VKF11" s="47"/>
      <c r="VKG11" s="47"/>
      <c r="VKH11" s="47"/>
      <c r="VKI11" s="47"/>
      <c r="VKJ11" s="47"/>
      <c r="VKK11" s="47"/>
      <c r="VKL11" s="47"/>
      <c r="VKM11" s="47"/>
      <c r="VKN11" s="47"/>
      <c r="VKO11" s="47"/>
      <c r="VKP11" s="47"/>
      <c r="VKQ11" s="47"/>
      <c r="VKR11" s="47"/>
      <c r="VKS11" s="47"/>
      <c r="VKT11" s="47"/>
      <c r="VKU11" s="47"/>
      <c r="VKV11" s="47"/>
      <c r="VKW11" s="47"/>
      <c r="VKX11" s="47"/>
      <c r="VKY11" s="47"/>
      <c r="VKZ11" s="47"/>
      <c r="VLA11" s="47"/>
      <c r="VLB11" s="47"/>
      <c r="VLC11" s="47"/>
      <c r="VLD11" s="47"/>
      <c r="VLE11" s="47"/>
      <c r="VLF11" s="47"/>
      <c r="VLG11" s="47"/>
      <c r="VLH11" s="47"/>
      <c r="VLI11" s="47"/>
      <c r="VLJ11" s="47"/>
      <c r="VLK11" s="47"/>
      <c r="VLL11" s="47"/>
      <c r="VLM11" s="47"/>
      <c r="VLN11" s="47"/>
      <c r="VLO11" s="47"/>
      <c r="VLP11" s="47"/>
      <c r="VLQ11" s="47"/>
      <c r="VLR11" s="47"/>
      <c r="VLS11" s="47"/>
      <c r="VLT11" s="47"/>
      <c r="VLU11" s="47"/>
      <c r="VLV11" s="47"/>
      <c r="VLW11" s="47"/>
      <c r="VLX11" s="47"/>
      <c r="VLY11" s="47"/>
      <c r="VLZ11" s="47"/>
      <c r="VMA11" s="47"/>
      <c r="VMB11" s="47"/>
      <c r="VMC11" s="47"/>
      <c r="VMD11" s="47"/>
      <c r="VME11" s="47"/>
      <c r="VMF11" s="47"/>
      <c r="VMG11" s="47"/>
      <c r="VMH11" s="47"/>
      <c r="VMI11" s="47"/>
      <c r="VMJ11" s="47"/>
      <c r="VMK11" s="47"/>
      <c r="VML11" s="47"/>
      <c r="VMM11" s="47"/>
      <c r="VMN11" s="47"/>
      <c r="VMO11" s="47"/>
      <c r="VMP11" s="47"/>
      <c r="VMQ11" s="47"/>
      <c r="VMR11" s="47"/>
      <c r="VMS11" s="47"/>
      <c r="VMT11" s="47"/>
      <c r="VMU11" s="47"/>
      <c r="VMV11" s="47"/>
      <c r="VMW11" s="47"/>
      <c r="VMX11" s="47"/>
      <c r="VMY11" s="47"/>
      <c r="VMZ11" s="47"/>
      <c r="VNA11" s="47"/>
      <c r="VNB11" s="47"/>
      <c r="VNC11" s="47"/>
      <c r="VND11" s="47"/>
      <c r="VNE11" s="47"/>
      <c r="VNF11" s="47"/>
      <c r="VNG11" s="47"/>
      <c r="VNH11" s="47"/>
      <c r="VNI11" s="47"/>
      <c r="VNJ11" s="47"/>
      <c r="VNK11" s="47"/>
      <c r="VNL11" s="47"/>
      <c r="VNM11" s="47"/>
      <c r="VNN11" s="47"/>
      <c r="VNO11" s="47"/>
      <c r="VNP11" s="47"/>
      <c r="VNQ11" s="47"/>
      <c r="VNR11" s="47"/>
      <c r="VNS11" s="47"/>
      <c r="VNT11" s="47"/>
      <c r="VNU11" s="47"/>
      <c r="VNV11" s="47"/>
      <c r="VNW11" s="47"/>
      <c r="VNX11" s="47"/>
      <c r="VNY11" s="47"/>
      <c r="VNZ11" s="47"/>
      <c r="VOA11" s="47"/>
      <c r="VOB11" s="47"/>
      <c r="VOC11" s="47"/>
      <c r="VOD11" s="47"/>
      <c r="VOE11" s="47"/>
      <c r="VOF11" s="47"/>
      <c r="VOG11" s="47"/>
      <c r="VOH11" s="47"/>
      <c r="VOI11" s="47"/>
      <c r="VOJ11" s="47"/>
      <c r="VOK11" s="47"/>
      <c r="VOL11" s="47"/>
      <c r="VOM11" s="47"/>
      <c r="VON11" s="47"/>
      <c r="VOO11" s="47"/>
      <c r="VOP11" s="47"/>
      <c r="VOQ11" s="47"/>
      <c r="VOR11" s="47"/>
      <c r="VOS11" s="47"/>
      <c r="VOT11" s="47"/>
      <c r="VOU11" s="47"/>
      <c r="VOV11" s="47"/>
      <c r="VOW11" s="47"/>
      <c r="VOX11" s="47"/>
      <c r="VOY11" s="47"/>
      <c r="VOZ11" s="47"/>
      <c r="VPA11" s="47"/>
      <c r="VPB11" s="47"/>
      <c r="VPC11" s="47"/>
      <c r="VPD11" s="47"/>
      <c r="VPE11" s="47"/>
      <c r="VPF11" s="47"/>
      <c r="VPG11" s="47"/>
      <c r="VPH11" s="47"/>
      <c r="VPI11" s="47"/>
      <c r="VPJ11" s="47"/>
      <c r="VPK11" s="47"/>
      <c r="VPL11" s="47"/>
      <c r="VPM11" s="47"/>
      <c r="VPN11" s="47"/>
      <c r="VPO11" s="47"/>
      <c r="VPP11" s="47"/>
      <c r="VPQ11" s="47"/>
      <c r="VPR11" s="47"/>
      <c r="VPS11" s="47"/>
      <c r="VPT11" s="47"/>
      <c r="VPU11" s="47"/>
      <c r="VPV11" s="47"/>
      <c r="VPW11" s="47"/>
      <c r="VPX11" s="47"/>
      <c r="VPY11" s="47"/>
      <c r="VPZ11" s="47"/>
      <c r="VQA11" s="47"/>
      <c r="VQB11" s="47"/>
      <c r="VQC11" s="47"/>
      <c r="VQD11" s="47"/>
      <c r="VQE11" s="47"/>
      <c r="VQF11" s="47"/>
      <c r="VQG11" s="47"/>
      <c r="VQH11" s="47"/>
      <c r="VQI11" s="47"/>
      <c r="VQJ11" s="47"/>
      <c r="VQK11" s="47"/>
      <c r="VQL11" s="47"/>
      <c r="VQM11" s="47"/>
      <c r="VQN11" s="47"/>
      <c r="VQO11" s="47"/>
      <c r="VQP11" s="47"/>
      <c r="VQQ11" s="47"/>
      <c r="VQR11" s="47"/>
      <c r="VQS11" s="47"/>
      <c r="VQT11" s="47"/>
      <c r="VQU11" s="47"/>
      <c r="VQV11" s="47"/>
      <c r="VQW11" s="47"/>
      <c r="VQX11" s="47"/>
      <c r="VQY11" s="47"/>
      <c r="VQZ11" s="47"/>
      <c r="VRA11" s="47"/>
      <c r="VRB11" s="47"/>
      <c r="VRC11" s="47"/>
      <c r="VRD11" s="47"/>
      <c r="VRE11" s="47"/>
      <c r="VRF11" s="47"/>
      <c r="VRG11" s="47"/>
      <c r="VRH11" s="47"/>
      <c r="VRI11" s="47"/>
      <c r="VRJ11" s="47"/>
      <c r="VRK11" s="47"/>
      <c r="VRL11" s="47"/>
      <c r="VRM11" s="47"/>
      <c r="VRN11" s="47"/>
      <c r="VRO11" s="47"/>
      <c r="VRP11" s="47"/>
      <c r="VRQ11" s="47"/>
      <c r="VRR11" s="47"/>
      <c r="VRS11" s="47"/>
      <c r="VRT11" s="47"/>
      <c r="VRU11" s="47"/>
      <c r="VRV11" s="47"/>
      <c r="VRW11" s="47"/>
      <c r="VRX11" s="47"/>
      <c r="VRY11" s="47"/>
      <c r="VRZ11" s="47"/>
      <c r="VSA11" s="47"/>
      <c r="VSB11" s="47"/>
      <c r="VSC11" s="47"/>
      <c r="VSD11" s="47"/>
      <c r="VSE11" s="47"/>
      <c r="VSF11" s="47"/>
      <c r="VSG11" s="47"/>
      <c r="VSH11" s="47"/>
      <c r="VSI11" s="47"/>
      <c r="VSJ11" s="47"/>
      <c r="VSK11" s="47"/>
      <c r="VSL11" s="47"/>
      <c r="VSM11" s="47"/>
      <c r="VSN11" s="47"/>
      <c r="VSO11" s="47"/>
      <c r="VSP11" s="47"/>
      <c r="VSQ11" s="47"/>
      <c r="VSR11" s="47"/>
      <c r="VSS11" s="47"/>
      <c r="VST11" s="47"/>
      <c r="VSU11" s="47"/>
      <c r="VSV11" s="47"/>
      <c r="VSW11" s="47"/>
      <c r="VSX11" s="47"/>
      <c r="VSY11" s="47"/>
      <c r="VSZ11" s="47"/>
      <c r="VTA11" s="47"/>
      <c r="VTB11" s="47"/>
      <c r="VTC11" s="47"/>
      <c r="VTD11" s="47"/>
      <c r="VTE11" s="47"/>
      <c r="VTF11" s="47"/>
      <c r="VTG11" s="47"/>
      <c r="VTH11" s="47"/>
      <c r="VTI11" s="47"/>
      <c r="VTJ11" s="47"/>
      <c r="VTK11" s="47"/>
      <c r="VTL11" s="47"/>
      <c r="VTM11" s="47"/>
      <c r="VTN11" s="47"/>
      <c r="VTO11" s="47"/>
      <c r="VTP11" s="47"/>
      <c r="VTQ11" s="47"/>
      <c r="VTR11" s="47"/>
      <c r="VTS11" s="47"/>
      <c r="VTT11" s="47"/>
      <c r="VTU11" s="47"/>
      <c r="VTV11" s="47"/>
      <c r="VTW11" s="47"/>
      <c r="VTX11" s="47"/>
      <c r="VTY11" s="47"/>
      <c r="VTZ11" s="47"/>
      <c r="VUA11" s="47"/>
      <c r="VUB11" s="47"/>
      <c r="VUC11" s="47"/>
      <c r="VUD11" s="47"/>
      <c r="VUE11" s="47"/>
      <c r="VUF11" s="47"/>
      <c r="VUG11" s="47"/>
      <c r="VUH11" s="47"/>
      <c r="VUI11" s="47"/>
      <c r="VUJ11" s="47"/>
      <c r="VUK11" s="47"/>
      <c r="VUL11" s="47"/>
      <c r="VUM11" s="47"/>
      <c r="VUN11" s="47"/>
      <c r="VUO11" s="47"/>
      <c r="VUP11" s="47"/>
      <c r="VUQ11" s="47"/>
      <c r="VUR11" s="47"/>
      <c r="VUS11" s="47"/>
      <c r="VUT11" s="47"/>
      <c r="VUU11" s="47"/>
      <c r="VUV11" s="47"/>
      <c r="VUW11" s="47"/>
      <c r="VUX11" s="47"/>
      <c r="VUY11" s="47"/>
      <c r="VUZ11" s="47"/>
      <c r="VVA11" s="47"/>
      <c r="VVB11" s="47"/>
      <c r="VVC11" s="47"/>
      <c r="VVD11" s="47"/>
      <c r="VVE11" s="47"/>
      <c r="VVF11" s="47"/>
      <c r="VVG11" s="47"/>
      <c r="VVH11" s="47"/>
      <c r="VVI11" s="47"/>
      <c r="VVJ11" s="47"/>
      <c r="VVK11" s="47"/>
      <c r="VVL11" s="47"/>
      <c r="VVM11" s="47"/>
      <c r="VVN11" s="47"/>
      <c r="VVO11" s="47"/>
      <c r="VVP11" s="47"/>
      <c r="VVQ11" s="47"/>
      <c r="VVR11" s="47"/>
      <c r="VVS11" s="47"/>
      <c r="VVT11" s="47"/>
      <c r="VVU11" s="47"/>
      <c r="VVV11" s="47"/>
      <c r="VVW11" s="47"/>
      <c r="VVX11" s="47"/>
      <c r="VVY11" s="47"/>
      <c r="VVZ11" s="47"/>
      <c r="VWA11" s="47"/>
      <c r="VWB11" s="47"/>
      <c r="VWC11" s="47"/>
      <c r="VWD11" s="47"/>
      <c r="VWE11" s="47"/>
      <c r="VWF11" s="47"/>
      <c r="VWG11" s="47"/>
      <c r="VWH11" s="47"/>
      <c r="VWI11" s="47"/>
      <c r="VWJ11" s="47"/>
      <c r="VWK11" s="47"/>
      <c r="VWL11" s="47"/>
      <c r="VWM11" s="47"/>
      <c r="VWN11" s="47"/>
      <c r="VWO11" s="47"/>
      <c r="VWP11" s="47"/>
      <c r="VWQ11" s="47"/>
      <c r="VWR11" s="47"/>
      <c r="VWS11" s="47"/>
      <c r="VWT11" s="47"/>
      <c r="VWU11" s="47"/>
      <c r="VWV11" s="47"/>
      <c r="VWW11" s="47"/>
      <c r="VWX11" s="47"/>
      <c r="VWY11" s="47"/>
      <c r="VWZ11" s="47"/>
      <c r="VXA11" s="47"/>
      <c r="VXB11" s="47"/>
      <c r="VXC11" s="47"/>
      <c r="VXD11" s="47"/>
      <c r="VXE11" s="47"/>
      <c r="VXF11" s="47"/>
      <c r="VXG11" s="47"/>
      <c r="VXH11" s="47"/>
      <c r="VXI11" s="47"/>
      <c r="VXJ11" s="47"/>
      <c r="VXK11" s="47"/>
      <c r="VXL11" s="47"/>
      <c r="VXM11" s="47"/>
      <c r="VXN11" s="47"/>
      <c r="VXO11" s="47"/>
      <c r="VXP11" s="47"/>
      <c r="VXQ11" s="47"/>
      <c r="VXR11" s="47"/>
      <c r="VXS11" s="47"/>
      <c r="VXT11" s="47"/>
      <c r="VXU11" s="47"/>
      <c r="VXV11" s="47"/>
      <c r="VXW11" s="47"/>
      <c r="VXX11" s="47"/>
      <c r="VXY11" s="47"/>
      <c r="VXZ11" s="47"/>
      <c r="VYA11" s="47"/>
      <c r="VYB11" s="47"/>
      <c r="VYC11" s="47"/>
      <c r="VYD11" s="47"/>
      <c r="VYE11" s="47"/>
      <c r="VYF11" s="47"/>
      <c r="VYG11" s="47"/>
      <c r="VYH11" s="47"/>
      <c r="VYI11" s="47"/>
      <c r="VYJ11" s="47"/>
      <c r="VYK11" s="47"/>
      <c r="VYL11" s="47"/>
      <c r="VYM11" s="47"/>
      <c r="VYN11" s="47"/>
      <c r="VYO11" s="47"/>
      <c r="VYP11" s="47"/>
      <c r="VYQ11" s="47"/>
      <c r="VYR11" s="47"/>
      <c r="VYS11" s="47"/>
      <c r="VYT11" s="47"/>
      <c r="VYU11" s="47"/>
      <c r="VYV11" s="47"/>
      <c r="VYW11" s="47"/>
      <c r="VYX11" s="47"/>
      <c r="VYY11" s="47"/>
      <c r="VYZ11" s="47"/>
      <c r="VZA11" s="47"/>
      <c r="VZB11" s="47"/>
      <c r="VZC11" s="47"/>
      <c r="VZD11" s="47"/>
      <c r="VZE11" s="47"/>
      <c r="VZF11" s="47"/>
      <c r="VZG11" s="47"/>
      <c r="VZH11" s="47"/>
      <c r="VZI11" s="47"/>
      <c r="VZJ11" s="47"/>
      <c r="VZK11" s="47"/>
      <c r="VZL11" s="47"/>
      <c r="VZM11" s="47"/>
      <c r="VZN11" s="47"/>
      <c r="VZO11" s="47"/>
      <c r="VZP11" s="47"/>
      <c r="VZQ11" s="47"/>
      <c r="VZR11" s="47"/>
      <c r="VZS11" s="47"/>
      <c r="VZT11" s="47"/>
      <c r="VZU11" s="47"/>
      <c r="VZV11" s="47"/>
      <c r="VZW11" s="47"/>
      <c r="VZX11" s="47"/>
      <c r="VZY11" s="47"/>
      <c r="VZZ11" s="47"/>
      <c r="WAA11" s="47"/>
      <c r="WAB11" s="47"/>
      <c r="WAC11" s="47"/>
      <c r="WAD11" s="47"/>
      <c r="WAE11" s="47"/>
      <c r="WAF11" s="47"/>
      <c r="WAG11" s="47"/>
      <c r="WAH11" s="47"/>
      <c r="WAI11" s="47"/>
      <c r="WAJ11" s="47"/>
      <c r="WAK11" s="47"/>
      <c r="WAL11" s="47"/>
      <c r="WAM11" s="47"/>
      <c r="WAN11" s="47"/>
      <c r="WAO11" s="47"/>
      <c r="WAP11" s="47"/>
      <c r="WAQ11" s="47"/>
      <c r="WAR11" s="47"/>
      <c r="WAS11" s="47"/>
      <c r="WAT11" s="47"/>
      <c r="WAU11" s="47"/>
      <c r="WAV11" s="47"/>
      <c r="WAW11" s="47"/>
      <c r="WAX11" s="47"/>
      <c r="WAY11" s="47"/>
      <c r="WAZ11" s="47"/>
      <c r="WBA11" s="47"/>
      <c r="WBB11" s="47"/>
      <c r="WBC11" s="47"/>
      <c r="WBD11" s="47"/>
      <c r="WBE11" s="47"/>
      <c r="WBF11" s="47"/>
      <c r="WBG11" s="47"/>
      <c r="WBH11" s="47"/>
      <c r="WBI11" s="47"/>
      <c r="WBJ11" s="47"/>
      <c r="WBK11" s="47"/>
      <c r="WBL11" s="47"/>
      <c r="WBM11" s="47"/>
      <c r="WBN11" s="47"/>
      <c r="WBO11" s="47"/>
      <c r="WBP11" s="47"/>
      <c r="WBQ11" s="47"/>
      <c r="WBR11" s="47"/>
      <c r="WBS11" s="47"/>
      <c r="WBT11" s="47"/>
      <c r="WBU11" s="47"/>
      <c r="WBV11" s="47"/>
      <c r="WBW11" s="47"/>
      <c r="WBX11" s="47"/>
      <c r="WBY11" s="47"/>
      <c r="WBZ11" s="47"/>
      <c r="WCA11" s="47"/>
      <c r="WCB11" s="47"/>
      <c r="WCC11" s="47"/>
      <c r="WCD11" s="47"/>
      <c r="WCE11" s="47"/>
      <c r="WCF11" s="47"/>
      <c r="WCG11" s="47"/>
      <c r="WCH11" s="47"/>
      <c r="WCI11" s="47"/>
      <c r="WCJ11" s="47"/>
      <c r="WCK11" s="47"/>
      <c r="WCL11" s="47"/>
      <c r="WCM11" s="47"/>
      <c r="WCN11" s="47"/>
      <c r="WCO11" s="47"/>
      <c r="WCP11" s="47"/>
      <c r="WCQ11" s="47"/>
      <c r="WCR11" s="47"/>
      <c r="WCS11" s="47"/>
      <c r="WCT11" s="47"/>
      <c r="WCU11" s="47"/>
      <c r="WCV11" s="47"/>
      <c r="WCW11" s="47"/>
      <c r="WCX11" s="47"/>
      <c r="WCY11" s="47"/>
      <c r="WCZ11" s="47"/>
      <c r="WDA11" s="47"/>
      <c r="WDB11" s="47"/>
      <c r="WDC11" s="47"/>
      <c r="WDD11" s="47"/>
      <c r="WDE11" s="47"/>
      <c r="WDF11" s="47"/>
      <c r="WDG11" s="47"/>
      <c r="WDH11" s="47"/>
      <c r="WDI11" s="47"/>
      <c r="WDJ11" s="47"/>
      <c r="WDK11" s="47"/>
      <c r="WDL11" s="47"/>
      <c r="WDM11" s="47"/>
      <c r="WDN11" s="47"/>
      <c r="WDO11" s="47"/>
      <c r="WDP11" s="47"/>
      <c r="WDQ11" s="47"/>
      <c r="WDR11" s="47"/>
      <c r="WDS11" s="47"/>
      <c r="WDT11" s="47"/>
      <c r="WDU11" s="47"/>
      <c r="WDV11" s="47"/>
      <c r="WDW11" s="47"/>
      <c r="WDX11" s="47"/>
      <c r="WDY11" s="47"/>
      <c r="WDZ11" s="47"/>
      <c r="WEA11" s="47"/>
      <c r="WEB11" s="47"/>
      <c r="WEC11" s="47"/>
      <c r="WED11" s="47"/>
      <c r="WEE11" s="47"/>
      <c r="WEF11" s="47"/>
      <c r="WEG11" s="47"/>
      <c r="WEH11" s="47"/>
      <c r="WEI11" s="47"/>
      <c r="WEJ11" s="47"/>
      <c r="WEK11" s="47"/>
      <c r="WEL11" s="47"/>
      <c r="WEM11" s="47"/>
      <c r="WEN11" s="47"/>
      <c r="WEO11" s="47"/>
      <c r="WEP11" s="47"/>
      <c r="WEQ11" s="47"/>
      <c r="WER11" s="47"/>
      <c r="WES11" s="47"/>
      <c r="WET11" s="47"/>
      <c r="WEU11" s="47"/>
      <c r="WEV11" s="47"/>
      <c r="WEW11" s="47"/>
      <c r="WEX11" s="47"/>
      <c r="WEY11" s="47"/>
      <c r="WEZ11" s="47"/>
      <c r="WFA11" s="47"/>
      <c r="WFB11" s="47"/>
      <c r="WFC11" s="47"/>
      <c r="WFD11" s="47"/>
      <c r="WFE11" s="47"/>
      <c r="WFF11" s="47"/>
      <c r="WFG11" s="47"/>
      <c r="WFH11" s="47"/>
      <c r="WFI11" s="47"/>
      <c r="WFJ11" s="47"/>
      <c r="WFK11" s="47"/>
      <c r="WFL11" s="47"/>
      <c r="WFM11" s="47"/>
      <c r="WFN11" s="47"/>
      <c r="WFO11" s="47"/>
      <c r="WFP11" s="47"/>
      <c r="WFQ11" s="47"/>
      <c r="WFR11" s="47"/>
      <c r="WFS11" s="47"/>
      <c r="WFT11" s="47"/>
      <c r="WFU11" s="47"/>
      <c r="WFV11" s="47"/>
      <c r="WFW11" s="47"/>
      <c r="WFX11" s="47"/>
      <c r="WFY11" s="47"/>
      <c r="WFZ11" s="47"/>
      <c r="WGA11" s="47"/>
      <c r="WGB11" s="47"/>
      <c r="WGC11" s="47"/>
      <c r="WGD11" s="47"/>
      <c r="WGE11" s="47"/>
      <c r="WGF11" s="47"/>
      <c r="WGG11" s="47"/>
      <c r="WGH11" s="47"/>
      <c r="WGI11" s="47"/>
      <c r="WGJ11" s="47"/>
      <c r="WGK11" s="47"/>
      <c r="WGL11" s="47"/>
      <c r="WGM11" s="47"/>
      <c r="WGN11" s="47"/>
      <c r="WGO11" s="47"/>
      <c r="WGP11" s="47"/>
      <c r="WGQ11" s="47"/>
      <c r="WGR11" s="47"/>
      <c r="WGS11" s="47"/>
      <c r="WGT11" s="47"/>
      <c r="WGU11" s="47"/>
      <c r="WGV11" s="47"/>
      <c r="WGW11" s="47"/>
      <c r="WGX11" s="47"/>
      <c r="WGY11" s="47"/>
      <c r="WGZ11" s="47"/>
      <c r="WHA11" s="47"/>
      <c r="WHB11" s="47"/>
      <c r="WHC11" s="47"/>
      <c r="WHD11" s="47"/>
      <c r="WHE11" s="47"/>
      <c r="WHF11" s="47"/>
      <c r="WHG11" s="47"/>
      <c r="WHH11" s="47"/>
      <c r="WHI11" s="47"/>
      <c r="WHJ11" s="47"/>
      <c r="WHK11" s="47"/>
      <c r="WHL11" s="47"/>
      <c r="WHM11" s="47"/>
      <c r="WHN11" s="47"/>
      <c r="WHO11" s="47"/>
      <c r="WHP11" s="47"/>
      <c r="WHQ11" s="47"/>
      <c r="WHR11" s="47"/>
      <c r="WHS11" s="47"/>
      <c r="WHT11" s="47"/>
      <c r="WHU11" s="47"/>
      <c r="WHV11" s="47"/>
      <c r="WHW11" s="47"/>
      <c r="WHX11" s="47"/>
      <c r="WHY11" s="47"/>
      <c r="WHZ11" s="47"/>
      <c r="WIA11" s="47"/>
      <c r="WIB11" s="47"/>
      <c r="WIC11" s="47"/>
      <c r="WID11" s="47"/>
      <c r="WIE11" s="47"/>
      <c r="WIF11" s="47"/>
      <c r="WIG11" s="47"/>
      <c r="WIH11" s="47"/>
      <c r="WII11" s="47"/>
      <c r="WIJ11" s="47"/>
      <c r="WIK11" s="47"/>
      <c r="WIL11" s="47"/>
      <c r="WIM11" s="47"/>
      <c r="WIN11" s="47"/>
      <c r="WIO11" s="47"/>
      <c r="WIP11" s="47"/>
      <c r="WIQ11" s="47"/>
      <c r="WIR11" s="47"/>
      <c r="WIS11" s="47"/>
      <c r="WIT11" s="47"/>
      <c r="WIU11" s="47"/>
      <c r="WIV11" s="47"/>
      <c r="WIW11" s="47"/>
      <c r="WIX11" s="47"/>
      <c r="WIY11" s="47"/>
      <c r="WIZ11" s="47"/>
      <c r="WJA11" s="47"/>
      <c r="WJB11" s="47"/>
      <c r="WJC11" s="47"/>
      <c r="WJD11" s="47"/>
      <c r="WJE11" s="47"/>
      <c r="WJF11" s="47"/>
      <c r="WJG11" s="47"/>
      <c r="WJH11" s="47"/>
      <c r="WJI11" s="47"/>
      <c r="WJJ11" s="47"/>
      <c r="WJK11" s="47"/>
      <c r="WJL11" s="47"/>
      <c r="WJM11" s="47"/>
      <c r="WJN11" s="47"/>
      <c r="WJO11" s="47"/>
      <c r="WJP11" s="47"/>
      <c r="WJQ11" s="47"/>
      <c r="WJR11" s="47"/>
      <c r="WJS11" s="47"/>
      <c r="WJT11" s="47"/>
      <c r="WJU11" s="47"/>
      <c r="WJV11" s="47"/>
      <c r="WJW11" s="47"/>
      <c r="WJX11" s="47"/>
      <c r="WJY11" s="47"/>
      <c r="WJZ11" s="47"/>
      <c r="WKA11" s="47"/>
      <c r="WKB11" s="47"/>
      <c r="WKC11" s="47"/>
      <c r="WKD11" s="47"/>
      <c r="WKE11" s="47"/>
      <c r="WKF11" s="47"/>
      <c r="WKG11" s="47"/>
      <c r="WKH11" s="47"/>
      <c r="WKI11" s="47"/>
      <c r="WKJ11" s="47"/>
      <c r="WKK11" s="47"/>
      <c r="WKL11" s="47"/>
      <c r="WKM11" s="47"/>
      <c r="WKN11" s="47"/>
      <c r="WKO11" s="47"/>
      <c r="WKP11" s="47"/>
      <c r="WKQ11" s="47"/>
      <c r="WKR11" s="47"/>
      <c r="WKS11" s="47"/>
      <c r="WKT11" s="47"/>
      <c r="WKU11" s="47"/>
      <c r="WKV11" s="47"/>
      <c r="WKW11" s="47"/>
      <c r="WKX11" s="47"/>
      <c r="WKY11" s="47"/>
      <c r="WKZ11" s="47"/>
      <c r="WLA11" s="47"/>
      <c r="WLB11" s="47"/>
      <c r="WLC11" s="47"/>
      <c r="WLD11" s="47"/>
      <c r="WLE11" s="47"/>
      <c r="WLF11" s="47"/>
      <c r="WLG11" s="47"/>
      <c r="WLH11" s="47"/>
      <c r="WLI11" s="47"/>
      <c r="WLJ11" s="47"/>
      <c r="WLK11" s="47"/>
      <c r="WLL11" s="47"/>
      <c r="WLM11" s="47"/>
      <c r="WLN11" s="47"/>
      <c r="WLO11" s="47"/>
      <c r="WLP11" s="47"/>
      <c r="WLQ11" s="47"/>
      <c r="WLR11" s="47"/>
      <c r="WLS11" s="47"/>
      <c r="WLT11" s="47"/>
      <c r="WLU11" s="47"/>
      <c r="WLV11" s="47"/>
      <c r="WLW11" s="47"/>
      <c r="WLX11" s="47"/>
      <c r="WLY11" s="47"/>
      <c r="WLZ11" s="47"/>
      <c r="WMA11" s="47"/>
      <c r="WMB11" s="47"/>
      <c r="WMC11" s="47"/>
      <c r="WMD11" s="47"/>
      <c r="WME11" s="47"/>
      <c r="WMF11" s="47"/>
      <c r="WMG11" s="47"/>
      <c r="WMH11" s="47"/>
      <c r="WMI11" s="47"/>
      <c r="WMJ11" s="47"/>
      <c r="WMK11" s="47"/>
      <c r="WML11" s="47"/>
      <c r="WMM11" s="47"/>
      <c r="WMN11" s="47"/>
      <c r="WMO11" s="47"/>
      <c r="WMP11" s="47"/>
      <c r="WMQ11" s="47"/>
      <c r="WMR11" s="47"/>
      <c r="WMS11" s="47"/>
      <c r="WMT11" s="47"/>
      <c r="WMU11" s="47"/>
      <c r="WMV11" s="47"/>
      <c r="WMW11" s="47"/>
      <c r="WMX11" s="47"/>
      <c r="WMY11" s="47"/>
      <c r="WMZ11" s="47"/>
      <c r="WNA11" s="47"/>
      <c r="WNB11" s="47"/>
      <c r="WNC11" s="47"/>
      <c r="WND11" s="47"/>
      <c r="WNE11" s="47"/>
      <c r="WNF11" s="47"/>
      <c r="WNG11" s="47"/>
      <c r="WNH11" s="47"/>
      <c r="WNI11" s="47"/>
      <c r="WNJ11" s="47"/>
      <c r="WNK11" s="47"/>
      <c r="WNL11" s="47"/>
      <c r="WNM11" s="47"/>
      <c r="WNN11" s="47"/>
      <c r="WNO11" s="47"/>
      <c r="WNP11" s="47"/>
      <c r="WNQ11" s="47"/>
      <c r="WNR11" s="47"/>
      <c r="WNS11" s="47"/>
      <c r="WNT11" s="47"/>
      <c r="WNU11" s="47"/>
      <c r="WNV11" s="47"/>
      <c r="WNW11" s="47"/>
      <c r="WNX11" s="47"/>
      <c r="WNY11" s="47"/>
      <c r="WNZ11" s="47"/>
      <c r="WOA11" s="47"/>
      <c r="WOB11" s="47"/>
      <c r="WOC11" s="47"/>
      <c r="WOD11" s="47"/>
      <c r="WOE11" s="47"/>
      <c r="WOF11" s="47"/>
      <c r="WOG11" s="47"/>
      <c r="WOH11" s="47"/>
      <c r="WOI11" s="47"/>
      <c r="WOJ11" s="47"/>
      <c r="WOK11" s="47"/>
      <c r="WOL11" s="47"/>
      <c r="WOM11" s="47"/>
      <c r="WON11" s="47"/>
      <c r="WOO11" s="47"/>
      <c r="WOP11" s="47"/>
      <c r="WOQ11" s="47"/>
      <c r="WOR11" s="47"/>
      <c r="WOS11" s="47"/>
      <c r="WOT11" s="47"/>
      <c r="WOU11" s="47"/>
      <c r="WOV11" s="47"/>
      <c r="WOW11" s="47"/>
      <c r="WOX11" s="47"/>
      <c r="WOY11" s="47"/>
      <c r="WOZ11" s="47"/>
      <c r="WPA11" s="47"/>
      <c r="WPB11" s="47"/>
      <c r="WPC11" s="47"/>
      <c r="WPD11" s="47"/>
      <c r="WPE11" s="47"/>
      <c r="WPF11" s="47"/>
      <c r="WPG11" s="47"/>
      <c r="WPH11" s="47"/>
      <c r="WPI11" s="47"/>
      <c r="WPJ11" s="47"/>
      <c r="WPK11" s="47"/>
      <c r="WPL11" s="47"/>
      <c r="WPM11" s="47"/>
      <c r="WPN11" s="47"/>
      <c r="WPO11" s="47"/>
      <c r="WPP11" s="47"/>
      <c r="WPQ11" s="47"/>
      <c r="WPR11" s="47"/>
      <c r="WPS11" s="47"/>
      <c r="WPT11" s="47"/>
      <c r="WPU11" s="47"/>
      <c r="WPV11" s="47"/>
      <c r="WPW11" s="47"/>
      <c r="WPX11" s="47"/>
      <c r="WPY11" s="47"/>
      <c r="WPZ11" s="47"/>
      <c r="WQA11" s="47"/>
      <c r="WQB11" s="47"/>
      <c r="WQC11" s="47"/>
      <c r="WQD11" s="47"/>
      <c r="WQE11" s="47"/>
      <c r="WQF11" s="47"/>
      <c r="WQG11" s="47"/>
      <c r="WQH11" s="47"/>
      <c r="WQI11" s="47"/>
      <c r="WQJ11" s="47"/>
      <c r="WQK11" s="47"/>
      <c r="WQL11" s="47"/>
      <c r="WQM11" s="47"/>
      <c r="WQN11" s="47"/>
      <c r="WQO11" s="47"/>
      <c r="WQP11" s="47"/>
      <c r="WQQ11" s="47"/>
      <c r="WQR11" s="47"/>
      <c r="WQS11" s="47"/>
      <c r="WQT11" s="47"/>
      <c r="WQU11" s="47"/>
      <c r="WQV11" s="47"/>
      <c r="WQW11" s="47"/>
      <c r="WQX11" s="47"/>
      <c r="WQY11" s="47"/>
      <c r="WQZ11" s="47"/>
      <c r="WRA11" s="47"/>
      <c r="WRB11" s="47"/>
      <c r="WRC11" s="47"/>
      <c r="WRD11" s="47"/>
      <c r="WRE11" s="47"/>
      <c r="WRF11" s="47"/>
      <c r="WRG11" s="47"/>
      <c r="WRH11" s="47"/>
      <c r="WRI11" s="47"/>
      <c r="WRJ11" s="47"/>
      <c r="WRK11" s="47"/>
      <c r="WRL11" s="47"/>
      <c r="WRM11" s="47"/>
      <c r="WRN11" s="47"/>
      <c r="WRO11" s="47"/>
      <c r="WRP11" s="47"/>
      <c r="WRQ11" s="47"/>
      <c r="WRR11" s="47"/>
      <c r="WRS11" s="47"/>
      <c r="WRT11" s="47"/>
      <c r="WRU11" s="47"/>
      <c r="WRV11" s="47"/>
      <c r="WRW11" s="47"/>
      <c r="WRX11" s="47"/>
      <c r="WRY11" s="47"/>
      <c r="WRZ11" s="47"/>
      <c r="WSA11" s="47"/>
      <c r="WSB11" s="47"/>
      <c r="WSC11" s="47"/>
      <c r="WSD11" s="47"/>
      <c r="WSE11" s="47"/>
      <c r="WSF11" s="47"/>
      <c r="WSG11" s="47"/>
      <c r="WSH11" s="47"/>
      <c r="WSI11" s="47"/>
      <c r="WSJ11" s="47"/>
      <c r="WSK11" s="47"/>
      <c r="WSL11" s="47"/>
      <c r="WSM11" s="47"/>
      <c r="WSN11" s="47"/>
      <c r="WSO11" s="47"/>
      <c r="WSP11" s="47"/>
      <c r="WSQ11" s="47"/>
      <c r="WSR11" s="47"/>
      <c r="WSS11" s="47"/>
      <c r="WST11" s="47"/>
      <c r="WSU11" s="47"/>
      <c r="WSV11" s="47"/>
      <c r="WSW11" s="47"/>
      <c r="WSX11" s="47"/>
      <c r="WSY11" s="47"/>
      <c r="WSZ11" s="47"/>
      <c r="WTA11" s="47"/>
      <c r="WTB11" s="47"/>
      <c r="WTC11" s="47"/>
      <c r="WTD11" s="47"/>
      <c r="WTE11" s="47"/>
      <c r="WTF11" s="47"/>
      <c r="WTG11" s="47"/>
      <c r="WTH11" s="47"/>
      <c r="WTI11" s="47"/>
      <c r="WTJ11" s="47"/>
      <c r="WTK11" s="47"/>
      <c r="WTL11" s="47"/>
      <c r="WTM11" s="47"/>
      <c r="WTN11" s="47"/>
      <c r="WTO11" s="47"/>
      <c r="WTP11" s="47"/>
      <c r="WTQ11" s="47"/>
      <c r="WTR11" s="47"/>
      <c r="WTS11" s="47"/>
      <c r="WTT11" s="47"/>
      <c r="WTU11" s="47"/>
      <c r="WTV11" s="47"/>
      <c r="WTW11" s="47"/>
      <c r="WTX11" s="47"/>
      <c r="WTY11" s="47"/>
      <c r="WTZ11" s="47"/>
      <c r="WUA11" s="47"/>
      <c r="WUB11" s="47"/>
      <c r="WUC11" s="47"/>
      <c r="WUD11" s="47"/>
      <c r="WUE11" s="47"/>
      <c r="WUF11" s="47"/>
      <c r="WUG11" s="47"/>
      <c r="WUH11" s="47"/>
      <c r="WUI11" s="47"/>
      <c r="WUJ11" s="47"/>
      <c r="WUK11" s="47"/>
      <c r="WUL11" s="47"/>
      <c r="WUM11" s="47"/>
      <c r="WUN11" s="47"/>
      <c r="WUO11" s="47"/>
      <c r="WUP11" s="47"/>
      <c r="WUQ11" s="47"/>
      <c r="WUR11" s="47"/>
      <c r="WUS11" s="47"/>
      <c r="WUT11" s="47"/>
      <c r="WUU11" s="47"/>
      <c r="WUV11" s="47"/>
      <c r="WUW11" s="47"/>
      <c r="WUX11" s="47"/>
      <c r="WUY11" s="47"/>
      <c r="WUZ11" s="47"/>
      <c r="WVA11" s="47"/>
      <c r="WVB11" s="47"/>
      <c r="WVC11" s="47"/>
      <c r="WVD11" s="47"/>
      <c r="WVE11" s="47"/>
      <c r="WVF11" s="47"/>
      <c r="WVG11" s="47"/>
      <c r="WVH11" s="47"/>
      <c r="WVI11" s="47"/>
      <c r="WVJ11" s="47"/>
      <c r="WVK11" s="47"/>
      <c r="WVL11" s="47"/>
      <c r="WVM11" s="47"/>
      <c r="WVN11" s="47"/>
      <c r="WVO11" s="47"/>
      <c r="WVP11" s="47"/>
      <c r="WVQ11" s="47"/>
      <c r="WVR11" s="47"/>
      <c r="WVS11" s="47"/>
      <c r="WVT11" s="47"/>
      <c r="WVU11" s="47"/>
      <c r="WVV11" s="47"/>
      <c r="WVW11" s="47"/>
      <c r="WVX11" s="47"/>
      <c r="WVY11" s="47"/>
      <c r="WVZ11" s="47"/>
      <c r="WWA11" s="47"/>
      <c r="WWB11" s="47"/>
      <c r="WWC11" s="47"/>
      <c r="WWD11" s="47"/>
      <c r="WWE11" s="47"/>
      <c r="WWF11" s="47"/>
      <c r="WWG11" s="47"/>
      <c r="WWH11" s="47"/>
      <c r="WWI11" s="47"/>
      <c r="WWJ11" s="47"/>
      <c r="WWK11" s="47"/>
      <c r="WWL11" s="47"/>
      <c r="WWM11" s="47"/>
      <c r="WWN11" s="47"/>
      <c r="WWO11" s="47"/>
      <c r="WWP11" s="47"/>
      <c r="WWQ11" s="47"/>
      <c r="WWR11" s="47"/>
      <c r="WWS11" s="47"/>
      <c r="WWT11" s="47"/>
      <c r="WWU11" s="47"/>
      <c r="WWV11" s="47"/>
      <c r="WWW11" s="47"/>
      <c r="WWX11" s="47"/>
      <c r="WWY11" s="47"/>
      <c r="WWZ11" s="47"/>
      <c r="WXA11" s="47"/>
      <c r="WXB11" s="47"/>
      <c r="WXC11" s="47"/>
      <c r="WXD11" s="47"/>
      <c r="WXE11" s="47"/>
      <c r="WXF11" s="47"/>
      <c r="WXG11" s="47"/>
      <c r="WXH11" s="47"/>
      <c r="WXI11" s="47"/>
      <c r="WXJ11" s="47"/>
      <c r="WXK11" s="47"/>
      <c r="WXL11" s="47"/>
      <c r="WXM11" s="47"/>
      <c r="WXN11" s="47"/>
      <c r="WXO11" s="47"/>
      <c r="WXP11" s="47"/>
      <c r="WXQ11" s="47"/>
      <c r="WXR11" s="47"/>
      <c r="WXS11" s="47"/>
      <c r="WXT11" s="47"/>
      <c r="WXU11" s="47"/>
      <c r="WXV11" s="47"/>
      <c r="WXW11" s="47"/>
      <c r="WXX11" s="47"/>
      <c r="WXY11" s="47"/>
      <c r="WXZ11" s="47"/>
      <c r="WYA11" s="47"/>
      <c r="WYB11" s="47"/>
      <c r="WYC11" s="47"/>
      <c r="WYD11" s="47"/>
      <c r="WYE11" s="47"/>
      <c r="WYF11" s="47"/>
      <c r="WYG11" s="47"/>
      <c r="WYH11" s="47"/>
      <c r="WYI11" s="47"/>
      <c r="WYJ11" s="47"/>
      <c r="WYK11" s="47"/>
      <c r="WYL11" s="47"/>
      <c r="WYM11" s="47"/>
      <c r="WYN11" s="47"/>
      <c r="WYO11" s="47"/>
      <c r="WYP11" s="47"/>
      <c r="WYQ11" s="47"/>
      <c r="WYR11" s="47"/>
      <c r="WYS11" s="47"/>
      <c r="WYT11" s="47"/>
      <c r="WYU11" s="47"/>
      <c r="WYV11" s="47"/>
      <c r="WYW11" s="47"/>
      <c r="WYX11" s="47"/>
      <c r="WYY11" s="47"/>
      <c r="WYZ11" s="47"/>
      <c r="WZA11" s="47"/>
      <c r="WZB11" s="47"/>
      <c r="WZC11" s="47"/>
      <c r="WZD11" s="47"/>
      <c r="WZE11" s="47"/>
      <c r="WZF11" s="47"/>
      <c r="WZG11" s="47"/>
      <c r="WZH11" s="47"/>
      <c r="WZI11" s="47"/>
      <c r="WZJ11" s="47"/>
      <c r="WZK11" s="47"/>
      <c r="WZL11" s="47"/>
      <c r="WZM11" s="47"/>
      <c r="WZN11" s="47"/>
      <c r="WZO11" s="47"/>
      <c r="WZP11" s="47"/>
      <c r="WZQ11" s="47"/>
      <c r="WZR11" s="47"/>
      <c r="WZS11" s="47"/>
      <c r="WZT11" s="47"/>
      <c r="WZU11" s="47"/>
      <c r="WZV11" s="47"/>
      <c r="WZW11" s="47"/>
      <c r="WZX11" s="47"/>
      <c r="WZY11" s="47"/>
      <c r="WZZ11" s="47"/>
      <c r="XAA11" s="47"/>
      <c r="XAB11" s="47"/>
      <c r="XAC11" s="47"/>
      <c r="XAD11" s="47"/>
      <c r="XAE11" s="47"/>
      <c r="XAF11" s="47"/>
      <c r="XAG11" s="47"/>
      <c r="XAH11" s="47"/>
      <c r="XAI11" s="47"/>
      <c r="XAJ11" s="47"/>
      <c r="XAK11" s="47"/>
      <c r="XAL11" s="47"/>
      <c r="XAM11" s="47"/>
      <c r="XAN11" s="47"/>
      <c r="XAO11" s="47"/>
      <c r="XAP11" s="47"/>
      <c r="XAQ11" s="47"/>
      <c r="XAR11" s="47"/>
      <c r="XAS11" s="47"/>
      <c r="XAT11" s="47"/>
      <c r="XAU11" s="47"/>
      <c r="XAV11" s="47"/>
      <c r="XAW11" s="47"/>
      <c r="XAX11" s="47"/>
      <c r="XAY11" s="47"/>
      <c r="XAZ11" s="47"/>
      <c r="XBA11" s="47"/>
      <c r="XBB11" s="47"/>
      <c r="XBC11" s="47"/>
      <c r="XBD11" s="47"/>
      <c r="XBE11" s="47"/>
      <c r="XBF11" s="47"/>
      <c r="XBG11" s="47"/>
      <c r="XBH11" s="47"/>
      <c r="XBI11" s="47"/>
      <c r="XBJ11" s="47"/>
      <c r="XBK11" s="47"/>
      <c r="XBL11" s="47"/>
      <c r="XBM11" s="47"/>
      <c r="XBN11" s="47"/>
      <c r="XBO11" s="47"/>
      <c r="XBP11" s="47"/>
      <c r="XBQ11" s="47"/>
      <c r="XBR11" s="47"/>
      <c r="XBS11" s="47"/>
      <c r="XBT11" s="47"/>
      <c r="XBU11" s="47"/>
      <c r="XBV11" s="47"/>
      <c r="XBW11" s="47"/>
      <c r="XBX11" s="47"/>
      <c r="XBY11" s="47"/>
      <c r="XBZ11" s="47"/>
      <c r="XCA11" s="47"/>
      <c r="XCB11" s="47"/>
      <c r="XCC11" s="47"/>
      <c r="XCD11" s="47"/>
      <c r="XCE11" s="47"/>
      <c r="XCF11" s="47"/>
      <c r="XCG11" s="47"/>
      <c r="XCH11" s="47"/>
      <c r="XCI11" s="47"/>
      <c r="XCJ11" s="47"/>
      <c r="XCK11" s="47"/>
      <c r="XCL11" s="47"/>
      <c r="XCM11" s="47"/>
      <c r="XCN11" s="47"/>
      <c r="XCO11" s="47"/>
      <c r="XCP11" s="47"/>
      <c r="XCQ11" s="47"/>
      <c r="XCR11" s="47"/>
      <c r="XCS11" s="47"/>
      <c r="XCT11" s="47"/>
      <c r="XCU11" s="47"/>
      <c r="XCV11" s="47"/>
      <c r="XCW11" s="47"/>
      <c r="XCX11" s="47"/>
      <c r="XCY11" s="47"/>
      <c r="XCZ11" s="47"/>
      <c r="XDA11" s="47"/>
      <c r="XDB11" s="47"/>
      <c r="XDC11" s="47"/>
      <c r="XDD11" s="47"/>
      <c r="XDE11" s="47"/>
      <c r="XDF11" s="47"/>
      <c r="XDG11" s="47"/>
      <c r="XDH11" s="47"/>
      <c r="XDI11" s="47"/>
      <c r="XDJ11" s="47"/>
      <c r="XDK11" s="47"/>
      <c r="XDL11" s="47"/>
      <c r="XDM11" s="47"/>
      <c r="XDN11" s="47"/>
      <c r="XDO11" s="47"/>
      <c r="XDP11" s="47"/>
      <c r="XDQ11" s="47"/>
      <c r="XDR11" s="47"/>
      <c r="XDS11" s="47"/>
      <c r="XDT11" s="47"/>
      <c r="XDU11" s="47"/>
      <c r="XDV11" s="47"/>
      <c r="XDW11" s="47"/>
      <c r="XDX11" s="47"/>
      <c r="XDY11" s="47"/>
      <c r="XDZ11" s="47"/>
      <c r="XEA11" s="47"/>
      <c r="XEB11" s="47"/>
      <c r="XEC11" s="47"/>
      <c r="XED11" s="47"/>
      <c r="XEE11" s="47"/>
      <c r="XEF11" s="47"/>
      <c r="XEG11" s="47"/>
      <c r="XEH11" s="47"/>
      <c r="XEI11" s="47"/>
      <c r="XEJ11" s="47"/>
      <c r="XEK11" s="47"/>
      <c r="XEL11" s="47"/>
      <c r="XEM11" s="47"/>
      <c r="XEN11" s="47"/>
      <c r="XEO11" s="47"/>
      <c r="XEP11" s="47"/>
      <c r="XEQ11" s="47"/>
      <c r="XER11" s="47"/>
      <c r="XES11" s="47"/>
      <c r="XET11" s="47"/>
      <c r="XEU11" s="47"/>
      <c r="XEV11" s="47"/>
      <c r="XEW11" s="47"/>
      <c r="XEX11" s="47"/>
      <c r="XEY11" s="47"/>
      <c r="XEZ11" s="47"/>
    </row>
    <row r="12" s="3" customFormat="1" ht="24.95" customHeight="1" spans="1:14">
      <c r="A12" s="32" t="s">
        <v>143</v>
      </c>
      <c r="B12" s="27">
        <v>7902</v>
      </c>
      <c r="C12" s="27">
        <v>5280</v>
      </c>
      <c r="D12" s="28">
        <v>3905</v>
      </c>
      <c r="E12" s="27">
        <f t="shared" si="0"/>
        <v>1375</v>
      </c>
      <c r="F12" s="27">
        <f t="shared" si="1"/>
        <v>35.2</v>
      </c>
      <c r="G12" s="29">
        <f t="shared" si="2"/>
        <v>0.668185269552012</v>
      </c>
      <c r="H12" s="30">
        <v>755</v>
      </c>
      <c r="I12" s="46">
        <f t="shared" si="3"/>
        <v>4525</v>
      </c>
      <c r="J12" s="47"/>
      <c r="K12" s="27">
        <v>4529</v>
      </c>
      <c r="L12" s="48">
        <f t="shared" si="4"/>
        <v>751</v>
      </c>
      <c r="M12" s="14">
        <v>3905</v>
      </c>
      <c r="N12" s="48">
        <f t="shared" si="5"/>
        <v>0</v>
      </c>
    </row>
    <row r="13" s="3" customFormat="1" ht="24.95" customHeight="1" spans="1:14">
      <c r="A13" s="26" t="s">
        <v>133</v>
      </c>
      <c r="B13" s="27">
        <v>3000</v>
      </c>
      <c r="C13" s="27">
        <v>2023</v>
      </c>
      <c r="D13" s="28">
        <v>1596</v>
      </c>
      <c r="E13" s="27">
        <f t="shared" si="0"/>
        <v>427</v>
      </c>
      <c r="F13" s="27">
        <f t="shared" si="1"/>
        <v>26.8</v>
      </c>
      <c r="G13" s="29">
        <f t="shared" si="2"/>
        <v>0.674333333333333</v>
      </c>
      <c r="H13" s="30">
        <v>1200</v>
      </c>
      <c r="I13" s="46">
        <f t="shared" si="3"/>
        <v>823</v>
      </c>
      <c r="J13" s="47"/>
      <c r="K13" s="27">
        <v>1784</v>
      </c>
      <c r="L13" s="48">
        <f t="shared" si="4"/>
        <v>239</v>
      </c>
      <c r="M13" s="14">
        <v>1593</v>
      </c>
      <c r="N13" s="48">
        <f t="shared" si="5"/>
        <v>3</v>
      </c>
    </row>
    <row r="14" s="3" customFormat="1" ht="24.95" customHeight="1" spans="1:14">
      <c r="A14" s="26" t="s">
        <v>146</v>
      </c>
      <c r="B14" s="27">
        <v>4860</v>
      </c>
      <c r="C14" s="27">
        <v>3329</v>
      </c>
      <c r="D14" s="28">
        <v>2508</v>
      </c>
      <c r="E14" s="27">
        <f t="shared" si="0"/>
        <v>821</v>
      </c>
      <c r="F14" s="27">
        <f t="shared" si="1"/>
        <v>32.7</v>
      </c>
      <c r="G14" s="29">
        <f t="shared" si="2"/>
        <v>0.684979423868313</v>
      </c>
      <c r="H14" s="30">
        <v>3267</v>
      </c>
      <c r="I14" s="46">
        <f t="shared" si="3"/>
        <v>62</v>
      </c>
      <c r="J14" s="47"/>
      <c r="K14" s="27">
        <v>2902</v>
      </c>
      <c r="L14" s="48">
        <f t="shared" si="4"/>
        <v>427</v>
      </c>
      <c r="M14" s="14">
        <v>2509</v>
      </c>
      <c r="N14" s="48">
        <f t="shared" si="5"/>
        <v>-1</v>
      </c>
    </row>
    <row r="15" s="3" customFormat="1" ht="24.95" customHeight="1" spans="1:14">
      <c r="A15" s="26" t="s">
        <v>125</v>
      </c>
      <c r="B15" s="27">
        <v>3627</v>
      </c>
      <c r="C15" s="27">
        <v>2503</v>
      </c>
      <c r="D15" s="28">
        <v>2005</v>
      </c>
      <c r="E15" s="27">
        <f t="shared" si="0"/>
        <v>498</v>
      </c>
      <c r="F15" s="27">
        <f t="shared" si="1"/>
        <v>24.8</v>
      </c>
      <c r="G15" s="29">
        <f t="shared" si="2"/>
        <v>0.690102012682658</v>
      </c>
      <c r="H15" s="30"/>
      <c r="I15" s="46">
        <f t="shared" si="3"/>
        <v>2503</v>
      </c>
      <c r="J15" s="47"/>
      <c r="K15" s="27">
        <v>2109</v>
      </c>
      <c r="L15" s="48">
        <f t="shared" si="4"/>
        <v>394</v>
      </c>
      <c r="M15" s="47"/>
      <c r="N15" s="48"/>
    </row>
    <row r="16" s="3" customFormat="1" ht="24.95" customHeight="1" spans="1:14">
      <c r="A16" s="26" t="s">
        <v>134</v>
      </c>
      <c r="B16" s="27">
        <v>2760</v>
      </c>
      <c r="C16" s="27">
        <v>1944</v>
      </c>
      <c r="D16" s="28">
        <v>1318</v>
      </c>
      <c r="E16" s="27">
        <f t="shared" si="0"/>
        <v>626</v>
      </c>
      <c r="F16" s="27">
        <f t="shared" si="1"/>
        <v>47.5</v>
      </c>
      <c r="G16" s="29">
        <f t="shared" si="2"/>
        <v>0.704347826086957</v>
      </c>
      <c r="H16" s="30">
        <v>1903</v>
      </c>
      <c r="I16" s="46">
        <f t="shared" si="3"/>
        <v>41</v>
      </c>
      <c r="J16" s="47"/>
      <c r="K16" s="27">
        <v>1711</v>
      </c>
      <c r="L16" s="48">
        <f t="shared" si="4"/>
        <v>233</v>
      </c>
      <c r="M16" s="14">
        <v>1317</v>
      </c>
      <c r="N16" s="48">
        <f>D16-M16</f>
        <v>1</v>
      </c>
    </row>
    <row r="17" s="3" customFormat="1" ht="24.95" customHeight="1" spans="1:16380">
      <c r="A17" s="33" t="s">
        <v>149</v>
      </c>
      <c r="B17" s="34">
        <v>35000</v>
      </c>
      <c r="C17" s="28">
        <v>26068</v>
      </c>
      <c r="D17" s="28">
        <v>27680</v>
      </c>
      <c r="E17" s="27">
        <f t="shared" si="0"/>
        <v>-1612</v>
      </c>
      <c r="F17" s="27">
        <f t="shared" si="1"/>
        <v>-5.8</v>
      </c>
      <c r="G17" s="29">
        <f t="shared" si="2"/>
        <v>0.7448</v>
      </c>
      <c r="H17" s="35"/>
      <c r="I17" s="49"/>
      <c r="J17" s="50"/>
      <c r="K17" s="28">
        <v>21630</v>
      </c>
      <c r="L17" s="48">
        <f t="shared" si="4"/>
        <v>4438</v>
      </c>
      <c r="M17" s="51"/>
      <c r="N17" s="52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  <c r="VM17" s="5"/>
      <c r="VN17" s="5"/>
      <c r="VO17" s="5"/>
      <c r="VP17" s="5"/>
      <c r="VQ17" s="5"/>
      <c r="VR17" s="5"/>
      <c r="VS17" s="5"/>
      <c r="VT17" s="5"/>
      <c r="VU17" s="5"/>
      <c r="VV17" s="5"/>
      <c r="VW17" s="5"/>
      <c r="VX17" s="5"/>
      <c r="VY17" s="5"/>
      <c r="VZ17" s="5"/>
      <c r="WA17" s="5"/>
      <c r="WB17" s="5"/>
      <c r="WC17" s="5"/>
      <c r="WD17" s="5"/>
      <c r="WE17" s="5"/>
      <c r="WF17" s="5"/>
      <c r="WG17" s="5"/>
      <c r="WH17" s="5"/>
      <c r="WI17" s="5"/>
      <c r="WJ17" s="5"/>
      <c r="WK17" s="5"/>
      <c r="WL17" s="5"/>
      <c r="WM17" s="5"/>
      <c r="WN17" s="5"/>
      <c r="WO17" s="5"/>
      <c r="WP17" s="5"/>
      <c r="WQ17" s="5"/>
      <c r="WR17" s="5"/>
      <c r="WS17" s="5"/>
      <c r="WT17" s="5"/>
      <c r="WU17" s="5"/>
      <c r="WV17" s="5"/>
      <c r="WW17" s="5"/>
      <c r="WX17" s="5"/>
      <c r="WY17" s="5"/>
      <c r="WZ17" s="5"/>
      <c r="XA17" s="5"/>
      <c r="XB17" s="5"/>
      <c r="XC17" s="5"/>
      <c r="XD17" s="5"/>
      <c r="XE17" s="5"/>
      <c r="XF17" s="5"/>
      <c r="XG17" s="5"/>
      <c r="XH17" s="5"/>
      <c r="XI17" s="5"/>
      <c r="XJ17" s="5"/>
      <c r="XK17" s="5"/>
      <c r="XL17" s="5"/>
      <c r="XM17" s="5"/>
      <c r="XN17" s="5"/>
      <c r="XO17" s="5"/>
      <c r="XP17" s="5"/>
      <c r="XQ17" s="5"/>
      <c r="XR17" s="5"/>
      <c r="XS17" s="5"/>
      <c r="XT17" s="5"/>
      <c r="XU17" s="5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  <c r="YU17" s="5"/>
      <c r="YV17" s="5"/>
      <c r="YW17" s="5"/>
      <c r="YX17" s="5"/>
      <c r="YY17" s="5"/>
      <c r="YZ17" s="5"/>
      <c r="ZA17" s="5"/>
      <c r="ZB17" s="5"/>
      <c r="ZC17" s="5"/>
      <c r="ZD17" s="5"/>
      <c r="ZE17" s="5"/>
      <c r="ZF17" s="5"/>
      <c r="ZG17" s="5"/>
      <c r="ZH17" s="5"/>
      <c r="ZI17" s="5"/>
      <c r="ZJ17" s="5"/>
      <c r="ZK17" s="5"/>
      <c r="ZL17" s="5"/>
      <c r="ZM17" s="5"/>
      <c r="ZN17" s="5"/>
      <c r="ZO17" s="5"/>
      <c r="ZP17" s="5"/>
      <c r="ZQ17" s="5"/>
      <c r="ZR17" s="5"/>
      <c r="ZS17" s="5"/>
      <c r="ZT17" s="5"/>
      <c r="ZU17" s="5"/>
      <c r="ZV17" s="5"/>
      <c r="ZW17" s="5"/>
      <c r="ZX17" s="5"/>
      <c r="ZY17" s="5"/>
      <c r="ZZ17" s="5"/>
      <c r="AAA17" s="5"/>
      <c r="AAB17" s="5"/>
      <c r="AAC17" s="5"/>
      <c r="AAD17" s="5"/>
      <c r="AAE17" s="5"/>
      <c r="AAF17" s="5"/>
      <c r="AAG17" s="5"/>
      <c r="AAH17" s="5"/>
      <c r="AAI17" s="5"/>
      <c r="AAJ17" s="5"/>
      <c r="AAK17" s="5"/>
      <c r="AAL17" s="5"/>
      <c r="AAM17" s="5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  <c r="ABM17" s="5"/>
      <c r="ABN17" s="5"/>
      <c r="ABO17" s="5"/>
      <c r="ABP17" s="5"/>
      <c r="ABQ17" s="5"/>
      <c r="ABR17" s="5"/>
      <c r="ABS17" s="5"/>
      <c r="ABT17" s="5"/>
      <c r="ABU17" s="5"/>
      <c r="ABV17" s="5"/>
      <c r="ABW17" s="5"/>
      <c r="ABX17" s="5"/>
      <c r="ABY17" s="5"/>
      <c r="ABZ17" s="5"/>
      <c r="ACA17" s="5"/>
      <c r="ACB17" s="5"/>
      <c r="ACC17" s="5"/>
      <c r="ACD17" s="5"/>
      <c r="ACE17" s="5"/>
      <c r="ACF17" s="5"/>
      <c r="ACG17" s="5"/>
      <c r="ACH17" s="5"/>
      <c r="ACI17" s="5"/>
      <c r="ACJ17" s="5"/>
      <c r="ACK17" s="5"/>
      <c r="ACL17" s="5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  <c r="ADB17" s="5"/>
      <c r="ADC17" s="5"/>
      <c r="ADD17" s="5"/>
      <c r="ADE17" s="5"/>
      <c r="ADF17" s="5"/>
      <c r="ADG17" s="5"/>
      <c r="ADH17" s="5"/>
      <c r="ADI17" s="5"/>
      <c r="ADJ17" s="5"/>
      <c r="ADK17" s="5"/>
      <c r="ADL17" s="5"/>
      <c r="ADM17" s="5"/>
      <c r="ADN17" s="5"/>
      <c r="ADO17" s="5"/>
      <c r="ADP17" s="5"/>
      <c r="ADQ17" s="5"/>
      <c r="ADR17" s="5"/>
      <c r="ADS17" s="5"/>
      <c r="ADT17" s="5"/>
      <c r="ADU17" s="5"/>
      <c r="ADV17" s="5"/>
      <c r="ADW17" s="5"/>
      <c r="ADX17" s="5"/>
      <c r="ADY17" s="5"/>
      <c r="ADZ17" s="5"/>
      <c r="AEA17" s="5"/>
      <c r="AEB17" s="5"/>
      <c r="AEC17" s="5"/>
      <c r="AED17" s="5"/>
      <c r="AEE17" s="5"/>
      <c r="AEF17" s="5"/>
      <c r="AEG17" s="5"/>
      <c r="AEH17" s="5"/>
      <c r="AEI17" s="5"/>
      <c r="AEJ17" s="5"/>
      <c r="AEK17" s="5"/>
      <c r="AEL17" s="5"/>
      <c r="AEM17" s="5"/>
      <c r="AEN17" s="5"/>
      <c r="AEO17" s="5"/>
      <c r="AEP17" s="5"/>
      <c r="AEQ17" s="5"/>
      <c r="AER17" s="5"/>
      <c r="AES17" s="5"/>
      <c r="AET17" s="5"/>
      <c r="AEU17" s="5"/>
      <c r="AEV17" s="5"/>
      <c r="AEW17" s="5"/>
      <c r="AEX17" s="5"/>
      <c r="AEY17" s="5"/>
      <c r="AEZ17" s="5"/>
      <c r="AFA17" s="5"/>
      <c r="AFB17" s="5"/>
      <c r="AFC17" s="5"/>
      <c r="AFD17" s="5"/>
      <c r="AFE17" s="5"/>
      <c r="AFF17" s="5"/>
      <c r="AFG17" s="5"/>
      <c r="AFH17" s="5"/>
      <c r="AFI17" s="5"/>
      <c r="AFJ17" s="5"/>
      <c r="AFK17" s="5"/>
      <c r="AFL17" s="5"/>
      <c r="AFM17" s="5"/>
      <c r="AFN17" s="5"/>
      <c r="AFO17" s="5"/>
      <c r="AFP17" s="5"/>
      <c r="AFQ17" s="5"/>
      <c r="AFR17" s="5"/>
      <c r="AFS17" s="5"/>
      <c r="AFT17" s="5"/>
      <c r="AFU17" s="5"/>
      <c r="AFV17" s="5"/>
      <c r="AFW17" s="5"/>
      <c r="AFX17" s="5"/>
      <c r="AFY17" s="5"/>
      <c r="AFZ17" s="5"/>
      <c r="AGA17" s="5"/>
      <c r="AGB17" s="5"/>
      <c r="AGC17" s="5"/>
      <c r="AGD17" s="5"/>
      <c r="AGE17" s="5"/>
      <c r="AGF17" s="5"/>
      <c r="AGG17" s="5"/>
      <c r="AGH17" s="5"/>
      <c r="AGI17" s="5"/>
      <c r="AGJ17" s="5"/>
      <c r="AGK17" s="5"/>
      <c r="AGL17" s="5"/>
      <c r="AGM17" s="5"/>
      <c r="AGN17" s="5"/>
      <c r="AGO17" s="5"/>
      <c r="AGP17" s="5"/>
      <c r="AGQ17" s="5"/>
      <c r="AGR17" s="5"/>
      <c r="AGS17" s="5"/>
      <c r="AGT17" s="5"/>
      <c r="AGU17" s="5"/>
      <c r="AGV17" s="5"/>
      <c r="AGW17" s="5"/>
      <c r="AGX17" s="5"/>
      <c r="AGY17" s="5"/>
      <c r="AGZ17" s="5"/>
      <c r="AHA17" s="5"/>
      <c r="AHB17" s="5"/>
      <c r="AHC17" s="5"/>
      <c r="AHD17" s="5"/>
      <c r="AHE17" s="5"/>
      <c r="AHF17" s="5"/>
      <c r="AHG17" s="5"/>
      <c r="AHH17" s="5"/>
      <c r="AHI17" s="5"/>
      <c r="AHJ17" s="5"/>
      <c r="AHK17" s="5"/>
      <c r="AHL17" s="5"/>
      <c r="AHM17" s="5"/>
      <c r="AHN17" s="5"/>
      <c r="AHO17" s="5"/>
      <c r="AHP17" s="5"/>
      <c r="AHQ17" s="5"/>
      <c r="AHR17" s="5"/>
      <c r="AHS17" s="5"/>
      <c r="AHT17" s="5"/>
      <c r="AHU17" s="5"/>
      <c r="AHV17" s="5"/>
      <c r="AHW17" s="5"/>
      <c r="AHX17" s="5"/>
      <c r="AHY17" s="5"/>
      <c r="AHZ17" s="5"/>
      <c r="AIA17" s="5"/>
      <c r="AIB17" s="5"/>
      <c r="AIC17" s="5"/>
      <c r="AID17" s="5"/>
      <c r="AIE17" s="5"/>
      <c r="AIF17" s="5"/>
      <c r="AIG17" s="5"/>
      <c r="AIH17" s="5"/>
      <c r="AII17" s="5"/>
      <c r="AIJ17" s="5"/>
      <c r="AIK17" s="5"/>
      <c r="AIL17" s="5"/>
      <c r="AIM17" s="5"/>
      <c r="AIN17" s="5"/>
      <c r="AIO17" s="5"/>
      <c r="AIP17" s="5"/>
      <c r="AIQ17" s="5"/>
      <c r="AIR17" s="5"/>
      <c r="AIS17" s="5"/>
      <c r="AIT17" s="5"/>
      <c r="AIU17" s="5"/>
      <c r="AIV17" s="5"/>
      <c r="AIW17" s="5"/>
      <c r="AIX17" s="5"/>
      <c r="AIY17" s="5"/>
      <c r="AIZ17" s="5"/>
      <c r="AJA17" s="5"/>
      <c r="AJB17" s="5"/>
      <c r="AJC17" s="5"/>
      <c r="AJD17" s="5"/>
      <c r="AJE17" s="5"/>
      <c r="AJF17" s="5"/>
      <c r="AJG17" s="5"/>
      <c r="AJH17" s="5"/>
      <c r="AJI17" s="5"/>
      <c r="AJJ17" s="5"/>
      <c r="AJK17" s="5"/>
      <c r="AJL17" s="5"/>
      <c r="AJM17" s="5"/>
      <c r="AJN17" s="5"/>
      <c r="AJO17" s="5"/>
      <c r="AJP17" s="5"/>
      <c r="AJQ17" s="5"/>
      <c r="AJR17" s="5"/>
      <c r="AJS17" s="5"/>
      <c r="AJT17" s="5"/>
      <c r="AJU17" s="5"/>
      <c r="AJV17" s="5"/>
      <c r="AJW17" s="5"/>
      <c r="AJX17" s="5"/>
      <c r="AJY17" s="5"/>
      <c r="AJZ17" s="5"/>
      <c r="AKA17" s="5"/>
      <c r="AKB17" s="5"/>
      <c r="AKC17" s="5"/>
      <c r="AKD17" s="5"/>
      <c r="AKE17" s="5"/>
      <c r="AKF17" s="5"/>
      <c r="AKG17" s="5"/>
      <c r="AKH17" s="5"/>
      <c r="AKI17" s="5"/>
      <c r="AKJ17" s="5"/>
      <c r="AKK17" s="5"/>
      <c r="AKL17" s="5"/>
      <c r="AKM17" s="5"/>
      <c r="AKN17" s="5"/>
      <c r="AKO17" s="5"/>
      <c r="AKP17" s="5"/>
      <c r="AKQ17" s="5"/>
      <c r="AKR17" s="5"/>
      <c r="AKS17" s="5"/>
      <c r="AKT17" s="5"/>
      <c r="AKU17" s="5"/>
      <c r="AKV17" s="5"/>
      <c r="AKW17" s="5"/>
      <c r="AKX17" s="5"/>
      <c r="AKY17" s="5"/>
      <c r="AKZ17" s="5"/>
      <c r="ALA17" s="5"/>
      <c r="ALB17" s="5"/>
      <c r="ALC17" s="5"/>
      <c r="ALD17" s="5"/>
      <c r="ALE17" s="5"/>
      <c r="ALF17" s="5"/>
      <c r="ALG17" s="5"/>
      <c r="ALH17" s="5"/>
      <c r="ALI17" s="5"/>
      <c r="ALJ17" s="5"/>
      <c r="ALK17" s="5"/>
      <c r="ALL17" s="5"/>
      <c r="ALM17" s="5"/>
      <c r="ALN17" s="5"/>
      <c r="ALO17" s="5"/>
      <c r="ALP17" s="5"/>
      <c r="ALQ17" s="5"/>
      <c r="ALR17" s="5"/>
      <c r="ALS17" s="5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  <c r="AMF17" s="5"/>
      <c r="AMG17" s="5"/>
      <c r="AMH17" s="5"/>
      <c r="AMI17" s="5"/>
      <c r="AMJ17" s="5"/>
      <c r="AMK17" s="5"/>
      <c r="AML17" s="5"/>
      <c r="AMM17" s="5"/>
      <c r="AMN17" s="5"/>
      <c r="AMO17" s="5"/>
      <c r="AMP17" s="5"/>
      <c r="AMQ17" s="5"/>
      <c r="AMR17" s="5"/>
      <c r="AMS17" s="5"/>
      <c r="AMT17" s="5"/>
      <c r="AMU17" s="5"/>
      <c r="AMV17" s="5"/>
      <c r="AMW17" s="5"/>
      <c r="AMX17" s="5"/>
      <c r="AMY17" s="5"/>
      <c r="AMZ17" s="5"/>
      <c r="ANA17" s="5"/>
      <c r="ANB17" s="5"/>
      <c r="ANC17" s="5"/>
      <c r="AND17" s="5"/>
      <c r="ANE17" s="5"/>
      <c r="ANF17" s="5"/>
      <c r="ANG17" s="5"/>
      <c r="ANH17" s="5"/>
      <c r="ANI17" s="5"/>
      <c r="ANJ17" s="5"/>
      <c r="ANK17" s="5"/>
      <c r="ANL17" s="5"/>
      <c r="ANM17" s="5"/>
      <c r="ANN17" s="5"/>
      <c r="ANO17" s="5"/>
      <c r="ANP17" s="5"/>
      <c r="ANQ17" s="5"/>
      <c r="ANR17" s="5"/>
      <c r="ANS17" s="5"/>
      <c r="ANT17" s="5"/>
      <c r="ANU17" s="5"/>
      <c r="ANV17" s="5"/>
      <c r="ANW17" s="5"/>
      <c r="ANX17" s="5"/>
      <c r="ANY17" s="5"/>
      <c r="ANZ17" s="5"/>
      <c r="AOA17" s="5"/>
      <c r="AOB17" s="5"/>
      <c r="AOC17" s="5"/>
      <c r="AOD17" s="5"/>
      <c r="AOE17" s="5"/>
      <c r="AOF17" s="5"/>
      <c r="AOG17" s="5"/>
      <c r="AOH17" s="5"/>
      <c r="AOI17" s="5"/>
      <c r="AOJ17" s="5"/>
      <c r="AOK17" s="5"/>
      <c r="AOL17" s="5"/>
      <c r="AOM17" s="5"/>
      <c r="AON17" s="5"/>
      <c r="AOO17" s="5"/>
      <c r="AOP17" s="5"/>
      <c r="AOQ17" s="5"/>
      <c r="AOR17" s="5"/>
      <c r="AOS17" s="5"/>
      <c r="AOT17" s="5"/>
      <c r="AOU17" s="5"/>
      <c r="AOV17" s="5"/>
      <c r="AOW17" s="5"/>
      <c r="AOX17" s="5"/>
      <c r="AOY17" s="5"/>
      <c r="AOZ17" s="5"/>
      <c r="APA17" s="5"/>
      <c r="APB17" s="5"/>
      <c r="APC17" s="5"/>
      <c r="APD17" s="5"/>
      <c r="APE17" s="5"/>
      <c r="APF17" s="5"/>
      <c r="APG17" s="5"/>
      <c r="APH17" s="5"/>
      <c r="API17" s="5"/>
      <c r="APJ17" s="5"/>
      <c r="APK17" s="5"/>
      <c r="APL17" s="5"/>
      <c r="APM17" s="5"/>
      <c r="APN17" s="5"/>
      <c r="APO17" s="5"/>
      <c r="APP17" s="5"/>
      <c r="APQ17" s="5"/>
      <c r="APR17" s="5"/>
      <c r="APS17" s="5"/>
      <c r="APT17" s="5"/>
      <c r="APU17" s="5"/>
      <c r="APV17" s="5"/>
      <c r="APW17" s="5"/>
      <c r="APX17" s="5"/>
      <c r="APY17" s="5"/>
      <c r="APZ17" s="5"/>
      <c r="AQA17" s="5"/>
      <c r="AQB17" s="5"/>
      <c r="AQC17" s="5"/>
      <c r="AQD17" s="5"/>
      <c r="AQE17" s="5"/>
      <c r="AQF17" s="5"/>
      <c r="AQG17" s="5"/>
      <c r="AQH17" s="5"/>
      <c r="AQI17" s="5"/>
      <c r="AQJ17" s="5"/>
      <c r="AQK17" s="5"/>
      <c r="AQL17" s="5"/>
      <c r="AQM17" s="5"/>
      <c r="AQN17" s="5"/>
      <c r="AQO17" s="5"/>
      <c r="AQP17" s="5"/>
      <c r="AQQ17" s="5"/>
      <c r="AQR17" s="5"/>
      <c r="AQS17" s="5"/>
      <c r="AQT17" s="5"/>
      <c r="AQU17" s="5"/>
      <c r="AQV17" s="5"/>
      <c r="AQW17" s="5"/>
      <c r="AQX17" s="5"/>
      <c r="AQY17" s="5"/>
      <c r="AQZ17" s="5"/>
      <c r="ARA17" s="5"/>
      <c r="ARB17" s="5"/>
      <c r="ARC17" s="5"/>
      <c r="ARD17" s="5"/>
      <c r="ARE17" s="5"/>
      <c r="ARF17" s="5"/>
      <c r="ARG17" s="5"/>
      <c r="ARH17" s="5"/>
      <c r="ARI17" s="5"/>
      <c r="ARJ17" s="5"/>
      <c r="ARK17" s="5"/>
      <c r="ARL17" s="5"/>
      <c r="ARM17" s="5"/>
      <c r="ARN17" s="5"/>
      <c r="ARO17" s="5"/>
      <c r="ARP17" s="5"/>
      <c r="ARQ17" s="5"/>
      <c r="ARR17" s="5"/>
      <c r="ARS17" s="5"/>
      <c r="ART17" s="5"/>
      <c r="ARU17" s="5"/>
      <c r="ARV17" s="5"/>
      <c r="ARW17" s="5"/>
      <c r="ARX17" s="5"/>
      <c r="ARY17" s="5"/>
      <c r="ARZ17" s="5"/>
      <c r="ASA17" s="5"/>
      <c r="ASB17" s="5"/>
      <c r="ASC17" s="5"/>
      <c r="ASD17" s="5"/>
      <c r="ASE17" s="5"/>
      <c r="ASF17" s="5"/>
      <c r="ASG17" s="5"/>
      <c r="ASH17" s="5"/>
      <c r="ASI17" s="5"/>
      <c r="ASJ17" s="5"/>
      <c r="ASK17" s="5"/>
      <c r="ASL17" s="5"/>
      <c r="ASM17" s="5"/>
      <c r="ASN17" s="5"/>
      <c r="ASO17" s="5"/>
      <c r="ASP17" s="5"/>
      <c r="ASQ17" s="5"/>
      <c r="ASR17" s="5"/>
      <c r="ASS17" s="5"/>
      <c r="AST17" s="5"/>
      <c r="ASU17" s="5"/>
      <c r="ASV17" s="5"/>
      <c r="ASW17" s="5"/>
      <c r="ASX17" s="5"/>
      <c r="ASY17" s="5"/>
      <c r="ASZ17" s="5"/>
      <c r="ATA17" s="5"/>
      <c r="ATB17" s="5"/>
      <c r="ATC17" s="5"/>
      <c r="ATD17" s="5"/>
      <c r="ATE17" s="5"/>
      <c r="ATF17" s="5"/>
      <c r="ATG17" s="5"/>
      <c r="ATH17" s="5"/>
      <c r="ATI17" s="5"/>
      <c r="ATJ17" s="5"/>
      <c r="ATK17" s="5"/>
      <c r="ATL17" s="5"/>
      <c r="ATM17" s="5"/>
      <c r="ATN17" s="5"/>
      <c r="ATO17" s="5"/>
      <c r="ATP17" s="5"/>
      <c r="ATQ17" s="5"/>
      <c r="ATR17" s="5"/>
      <c r="ATS17" s="5"/>
      <c r="ATT17" s="5"/>
      <c r="ATU17" s="5"/>
      <c r="ATV17" s="5"/>
      <c r="ATW17" s="5"/>
      <c r="ATX17" s="5"/>
      <c r="ATY17" s="5"/>
      <c r="ATZ17" s="5"/>
      <c r="AUA17" s="5"/>
      <c r="AUB17" s="5"/>
      <c r="AUC17" s="5"/>
      <c r="AUD17" s="5"/>
      <c r="AUE17" s="5"/>
      <c r="AUF17" s="5"/>
      <c r="AUG17" s="5"/>
      <c r="AUH17" s="5"/>
      <c r="AUI17" s="5"/>
      <c r="AUJ17" s="5"/>
      <c r="AUK17" s="5"/>
      <c r="AUL17" s="5"/>
      <c r="AUM17" s="5"/>
      <c r="AUN17" s="5"/>
      <c r="AUO17" s="5"/>
      <c r="AUP17" s="5"/>
      <c r="AUQ17" s="5"/>
      <c r="AUR17" s="5"/>
      <c r="AUS17" s="5"/>
      <c r="AUT17" s="5"/>
      <c r="AUU17" s="5"/>
      <c r="AUV17" s="5"/>
      <c r="AUW17" s="5"/>
      <c r="AUX17" s="5"/>
      <c r="AUY17" s="5"/>
      <c r="AUZ17" s="5"/>
      <c r="AVA17" s="5"/>
      <c r="AVB17" s="5"/>
      <c r="AVC17" s="5"/>
      <c r="AVD17" s="5"/>
      <c r="AVE17" s="5"/>
      <c r="AVF17" s="5"/>
      <c r="AVG17" s="5"/>
      <c r="AVH17" s="5"/>
      <c r="AVI17" s="5"/>
      <c r="AVJ17" s="5"/>
      <c r="AVK17" s="5"/>
      <c r="AVL17" s="5"/>
      <c r="AVM17" s="5"/>
      <c r="AVN17" s="5"/>
      <c r="AVO17" s="5"/>
      <c r="AVP17" s="5"/>
      <c r="AVQ17" s="5"/>
      <c r="AVR17" s="5"/>
      <c r="AVS17" s="5"/>
      <c r="AVT17" s="5"/>
      <c r="AVU17" s="5"/>
      <c r="AVV17" s="5"/>
      <c r="AVW17" s="5"/>
      <c r="AVX17" s="5"/>
      <c r="AVY17" s="5"/>
      <c r="AVZ17" s="5"/>
      <c r="AWA17" s="5"/>
      <c r="AWB17" s="5"/>
      <c r="AWC17" s="5"/>
      <c r="AWD17" s="5"/>
      <c r="AWE17" s="5"/>
      <c r="AWF17" s="5"/>
      <c r="AWG17" s="5"/>
      <c r="AWH17" s="5"/>
      <c r="AWI17" s="5"/>
      <c r="AWJ17" s="5"/>
      <c r="AWK17" s="5"/>
      <c r="AWL17" s="5"/>
      <c r="AWM17" s="5"/>
      <c r="AWN17" s="5"/>
      <c r="AWO17" s="5"/>
      <c r="AWP17" s="5"/>
      <c r="AWQ17" s="5"/>
      <c r="AWR17" s="5"/>
      <c r="AWS17" s="5"/>
      <c r="AWT17" s="5"/>
      <c r="AWU17" s="5"/>
      <c r="AWV17" s="5"/>
      <c r="AWW17" s="5"/>
      <c r="AWX17" s="5"/>
      <c r="AWY17" s="5"/>
      <c r="AWZ17" s="5"/>
      <c r="AXA17" s="5"/>
      <c r="AXB17" s="5"/>
      <c r="AXC17" s="5"/>
      <c r="AXD17" s="5"/>
      <c r="AXE17" s="5"/>
      <c r="AXF17" s="5"/>
      <c r="AXG17" s="5"/>
      <c r="AXH17" s="5"/>
      <c r="AXI17" s="5"/>
      <c r="AXJ17" s="5"/>
      <c r="AXK17" s="5"/>
      <c r="AXL17" s="5"/>
      <c r="AXM17" s="5"/>
      <c r="AXN17" s="5"/>
      <c r="AXO17" s="5"/>
      <c r="AXP17" s="5"/>
      <c r="AXQ17" s="5"/>
      <c r="AXR17" s="5"/>
      <c r="AXS17" s="5"/>
      <c r="AXT17" s="5"/>
      <c r="AXU17" s="5"/>
      <c r="AXV17" s="5"/>
      <c r="AXW17" s="5"/>
      <c r="AXX17" s="5"/>
      <c r="AXY17" s="5"/>
      <c r="AXZ17" s="5"/>
      <c r="AYA17" s="5"/>
      <c r="AYB17" s="5"/>
      <c r="AYC17" s="5"/>
      <c r="AYD17" s="5"/>
      <c r="AYE17" s="5"/>
      <c r="AYF17" s="5"/>
      <c r="AYG17" s="5"/>
      <c r="AYH17" s="5"/>
      <c r="AYI17" s="5"/>
      <c r="AYJ17" s="5"/>
      <c r="AYK17" s="5"/>
      <c r="AYL17" s="5"/>
      <c r="AYM17" s="5"/>
      <c r="AYN17" s="5"/>
      <c r="AYO17" s="5"/>
      <c r="AYP17" s="5"/>
      <c r="AYQ17" s="5"/>
      <c r="AYR17" s="5"/>
      <c r="AYS17" s="5"/>
      <c r="AYT17" s="5"/>
      <c r="AYU17" s="5"/>
      <c r="AYV17" s="5"/>
      <c r="AYW17" s="5"/>
      <c r="AYX17" s="5"/>
      <c r="AYY17" s="5"/>
      <c r="AYZ17" s="5"/>
      <c r="AZA17" s="5"/>
      <c r="AZB17" s="5"/>
      <c r="AZC17" s="5"/>
      <c r="AZD17" s="5"/>
      <c r="AZE17" s="5"/>
      <c r="AZF17" s="5"/>
      <c r="AZG17" s="5"/>
      <c r="AZH17" s="5"/>
      <c r="AZI17" s="5"/>
      <c r="AZJ17" s="5"/>
      <c r="AZK17" s="5"/>
      <c r="AZL17" s="5"/>
      <c r="AZM17" s="5"/>
      <c r="AZN17" s="5"/>
      <c r="AZO17" s="5"/>
      <c r="AZP17" s="5"/>
      <c r="AZQ17" s="5"/>
      <c r="AZR17" s="5"/>
      <c r="AZS17" s="5"/>
      <c r="AZT17" s="5"/>
      <c r="AZU17" s="5"/>
      <c r="AZV17" s="5"/>
      <c r="AZW17" s="5"/>
      <c r="AZX17" s="5"/>
      <c r="AZY17" s="5"/>
      <c r="AZZ17" s="5"/>
      <c r="BAA17" s="5"/>
      <c r="BAB17" s="5"/>
      <c r="BAC17" s="5"/>
      <c r="BAD17" s="5"/>
      <c r="BAE17" s="5"/>
      <c r="BAF17" s="5"/>
      <c r="BAG17" s="5"/>
      <c r="BAH17" s="5"/>
      <c r="BAI17" s="5"/>
      <c r="BAJ17" s="5"/>
      <c r="BAK17" s="5"/>
      <c r="BAL17" s="5"/>
      <c r="BAM17" s="5"/>
      <c r="BAN17" s="5"/>
      <c r="BAO17" s="5"/>
      <c r="BAP17" s="5"/>
      <c r="BAQ17" s="5"/>
      <c r="BAR17" s="5"/>
      <c r="BAS17" s="5"/>
      <c r="BAT17" s="5"/>
      <c r="BAU17" s="5"/>
      <c r="BAV17" s="5"/>
      <c r="BAW17" s="5"/>
      <c r="BAX17" s="5"/>
      <c r="BAY17" s="5"/>
      <c r="BAZ17" s="5"/>
      <c r="BBA17" s="5"/>
      <c r="BBB17" s="5"/>
      <c r="BBC17" s="5"/>
      <c r="BBD17" s="5"/>
      <c r="BBE17" s="5"/>
      <c r="BBF17" s="5"/>
      <c r="BBG17" s="5"/>
      <c r="BBH17" s="5"/>
      <c r="BBI17" s="5"/>
      <c r="BBJ17" s="5"/>
      <c r="BBK17" s="5"/>
      <c r="BBL17" s="5"/>
      <c r="BBM17" s="5"/>
      <c r="BBN17" s="5"/>
      <c r="BBO17" s="5"/>
      <c r="BBP17" s="5"/>
      <c r="BBQ17" s="5"/>
      <c r="BBR17" s="5"/>
      <c r="BBS17" s="5"/>
      <c r="BBT17" s="5"/>
      <c r="BBU17" s="5"/>
      <c r="BBV17" s="5"/>
      <c r="BBW17" s="5"/>
      <c r="BBX17" s="5"/>
      <c r="BBY17" s="5"/>
      <c r="BBZ17" s="5"/>
      <c r="BCA17" s="5"/>
      <c r="BCB17" s="5"/>
      <c r="BCC17" s="5"/>
      <c r="BCD17" s="5"/>
      <c r="BCE17" s="5"/>
      <c r="BCF17" s="5"/>
      <c r="BCG17" s="5"/>
      <c r="BCH17" s="5"/>
      <c r="BCI17" s="5"/>
      <c r="BCJ17" s="5"/>
      <c r="BCK17" s="5"/>
      <c r="BCL17" s="5"/>
      <c r="BCM17" s="5"/>
      <c r="BCN17" s="5"/>
      <c r="BCO17" s="5"/>
      <c r="BCP17" s="5"/>
      <c r="BCQ17" s="5"/>
      <c r="BCR17" s="5"/>
      <c r="BCS17" s="5"/>
      <c r="BCT17" s="5"/>
      <c r="BCU17" s="5"/>
      <c r="BCV17" s="5"/>
      <c r="BCW17" s="5"/>
      <c r="BCX17" s="5"/>
      <c r="BCY17" s="5"/>
      <c r="BCZ17" s="5"/>
      <c r="BDA17" s="5"/>
      <c r="BDB17" s="5"/>
      <c r="BDC17" s="5"/>
      <c r="BDD17" s="5"/>
      <c r="BDE17" s="5"/>
      <c r="BDF17" s="5"/>
      <c r="BDG17" s="5"/>
      <c r="BDH17" s="5"/>
      <c r="BDI17" s="5"/>
      <c r="BDJ17" s="5"/>
      <c r="BDK17" s="5"/>
      <c r="BDL17" s="5"/>
      <c r="BDM17" s="5"/>
      <c r="BDN17" s="5"/>
      <c r="BDO17" s="5"/>
      <c r="BDP17" s="5"/>
      <c r="BDQ17" s="5"/>
      <c r="BDR17" s="5"/>
      <c r="BDS17" s="5"/>
      <c r="BDT17" s="5"/>
      <c r="BDU17" s="5"/>
      <c r="BDV17" s="5"/>
      <c r="BDW17" s="5"/>
      <c r="BDX17" s="5"/>
      <c r="BDY17" s="5"/>
      <c r="BDZ17" s="5"/>
      <c r="BEA17" s="5"/>
      <c r="BEB17" s="5"/>
      <c r="BEC17" s="5"/>
      <c r="BED17" s="5"/>
      <c r="BEE17" s="5"/>
      <c r="BEF17" s="5"/>
      <c r="BEG17" s="5"/>
      <c r="BEH17" s="5"/>
      <c r="BEI17" s="5"/>
      <c r="BEJ17" s="5"/>
      <c r="BEK17" s="5"/>
      <c r="BEL17" s="5"/>
      <c r="BEM17" s="5"/>
      <c r="BEN17" s="5"/>
      <c r="BEO17" s="5"/>
      <c r="BEP17" s="5"/>
      <c r="BEQ17" s="5"/>
      <c r="BER17" s="5"/>
      <c r="BES17" s="5"/>
      <c r="BET17" s="5"/>
      <c r="BEU17" s="5"/>
      <c r="BEV17" s="5"/>
      <c r="BEW17" s="5"/>
      <c r="BEX17" s="5"/>
      <c r="BEY17" s="5"/>
      <c r="BEZ17" s="5"/>
      <c r="BFA17" s="5"/>
      <c r="BFB17" s="5"/>
      <c r="BFC17" s="5"/>
      <c r="BFD17" s="5"/>
      <c r="BFE17" s="5"/>
      <c r="BFF17" s="5"/>
      <c r="BFG17" s="5"/>
      <c r="BFH17" s="5"/>
      <c r="BFI17" s="5"/>
      <c r="BFJ17" s="5"/>
      <c r="BFK17" s="5"/>
      <c r="BFL17" s="5"/>
      <c r="BFM17" s="5"/>
      <c r="BFN17" s="5"/>
      <c r="BFO17" s="5"/>
      <c r="BFP17" s="5"/>
      <c r="BFQ17" s="5"/>
      <c r="BFR17" s="5"/>
      <c r="BFS17" s="5"/>
      <c r="BFT17" s="5"/>
      <c r="BFU17" s="5"/>
      <c r="BFV17" s="5"/>
      <c r="BFW17" s="5"/>
      <c r="BFX17" s="5"/>
      <c r="BFY17" s="5"/>
      <c r="BFZ17" s="5"/>
      <c r="BGA17" s="5"/>
      <c r="BGB17" s="5"/>
      <c r="BGC17" s="5"/>
      <c r="BGD17" s="5"/>
      <c r="BGE17" s="5"/>
      <c r="BGF17" s="5"/>
      <c r="BGG17" s="5"/>
      <c r="BGH17" s="5"/>
      <c r="BGI17" s="5"/>
      <c r="BGJ17" s="5"/>
      <c r="BGK17" s="5"/>
      <c r="BGL17" s="5"/>
      <c r="BGM17" s="5"/>
      <c r="BGN17" s="5"/>
      <c r="BGO17" s="5"/>
      <c r="BGP17" s="5"/>
      <c r="BGQ17" s="5"/>
      <c r="BGR17" s="5"/>
      <c r="BGS17" s="5"/>
      <c r="BGT17" s="5"/>
      <c r="BGU17" s="5"/>
      <c r="BGV17" s="5"/>
      <c r="BGW17" s="5"/>
      <c r="BGX17" s="5"/>
      <c r="BGY17" s="5"/>
      <c r="BGZ17" s="5"/>
      <c r="BHA17" s="5"/>
      <c r="BHB17" s="5"/>
      <c r="BHC17" s="5"/>
      <c r="BHD17" s="5"/>
      <c r="BHE17" s="5"/>
      <c r="BHF17" s="5"/>
      <c r="BHG17" s="5"/>
      <c r="BHH17" s="5"/>
      <c r="BHI17" s="5"/>
      <c r="BHJ17" s="5"/>
      <c r="BHK17" s="5"/>
      <c r="BHL17" s="5"/>
      <c r="BHM17" s="5"/>
      <c r="BHN17" s="5"/>
      <c r="BHO17" s="5"/>
      <c r="BHP17" s="5"/>
      <c r="BHQ17" s="5"/>
      <c r="BHR17" s="5"/>
      <c r="BHS17" s="5"/>
      <c r="BHT17" s="5"/>
      <c r="BHU17" s="5"/>
      <c r="BHV17" s="5"/>
      <c r="BHW17" s="5"/>
      <c r="BHX17" s="5"/>
      <c r="BHY17" s="5"/>
      <c r="BHZ17" s="5"/>
      <c r="BIA17" s="5"/>
      <c r="BIB17" s="5"/>
      <c r="BIC17" s="5"/>
      <c r="BID17" s="5"/>
      <c r="BIE17" s="5"/>
      <c r="BIF17" s="5"/>
      <c r="BIG17" s="5"/>
      <c r="BIH17" s="5"/>
      <c r="BII17" s="5"/>
      <c r="BIJ17" s="5"/>
      <c r="BIK17" s="5"/>
      <c r="BIL17" s="5"/>
      <c r="BIM17" s="5"/>
      <c r="BIN17" s="5"/>
      <c r="BIO17" s="5"/>
      <c r="BIP17" s="5"/>
      <c r="BIQ17" s="5"/>
      <c r="BIR17" s="5"/>
      <c r="BIS17" s="5"/>
      <c r="BIT17" s="5"/>
      <c r="BIU17" s="5"/>
      <c r="BIV17" s="5"/>
      <c r="BIW17" s="5"/>
      <c r="BIX17" s="5"/>
      <c r="BIY17" s="5"/>
      <c r="BIZ17" s="5"/>
      <c r="BJA17" s="5"/>
      <c r="BJB17" s="5"/>
      <c r="BJC17" s="5"/>
      <c r="BJD17" s="5"/>
      <c r="BJE17" s="5"/>
      <c r="BJF17" s="5"/>
      <c r="BJG17" s="5"/>
      <c r="BJH17" s="5"/>
      <c r="BJI17" s="5"/>
      <c r="BJJ17" s="5"/>
      <c r="BJK17" s="5"/>
      <c r="BJL17" s="5"/>
      <c r="BJM17" s="5"/>
      <c r="BJN17" s="5"/>
      <c r="BJO17" s="5"/>
      <c r="BJP17" s="5"/>
      <c r="BJQ17" s="5"/>
      <c r="BJR17" s="5"/>
      <c r="BJS17" s="5"/>
      <c r="BJT17" s="5"/>
      <c r="BJU17" s="5"/>
      <c r="BJV17" s="5"/>
      <c r="BJW17" s="5"/>
      <c r="BJX17" s="5"/>
      <c r="BJY17" s="5"/>
      <c r="BJZ17" s="5"/>
      <c r="BKA17" s="5"/>
      <c r="BKB17" s="5"/>
      <c r="BKC17" s="5"/>
      <c r="BKD17" s="5"/>
      <c r="BKE17" s="5"/>
      <c r="BKF17" s="5"/>
      <c r="BKG17" s="5"/>
      <c r="BKH17" s="5"/>
      <c r="BKI17" s="5"/>
      <c r="BKJ17" s="5"/>
      <c r="BKK17" s="5"/>
      <c r="BKL17" s="5"/>
      <c r="BKM17" s="5"/>
      <c r="BKN17" s="5"/>
      <c r="BKO17" s="5"/>
      <c r="BKP17" s="5"/>
      <c r="BKQ17" s="5"/>
      <c r="BKR17" s="5"/>
      <c r="BKS17" s="5"/>
      <c r="BKT17" s="5"/>
      <c r="BKU17" s="5"/>
      <c r="BKV17" s="5"/>
      <c r="BKW17" s="5"/>
      <c r="BKX17" s="5"/>
      <c r="BKY17" s="5"/>
      <c r="BKZ17" s="5"/>
      <c r="BLA17" s="5"/>
      <c r="BLB17" s="5"/>
      <c r="BLC17" s="5"/>
      <c r="BLD17" s="5"/>
      <c r="BLE17" s="5"/>
      <c r="BLF17" s="5"/>
      <c r="BLG17" s="5"/>
      <c r="BLH17" s="5"/>
      <c r="BLI17" s="5"/>
      <c r="BLJ17" s="5"/>
      <c r="BLK17" s="5"/>
      <c r="BLL17" s="5"/>
      <c r="BLM17" s="5"/>
      <c r="BLN17" s="5"/>
      <c r="BLO17" s="5"/>
      <c r="BLP17" s="5"/>
      <c r="BLQ17" s="5"/>
      <c r="BLR17" s="5"/>
      <c r="BLS17" s="5"/>
      <c r="BLT17" s="5"/>
      <c r="BLU17" s="5"/>
      <c r="BLV17" s="5"/>
      <c r="BLW17" s="5"/>
      <c r="BLX17" s="5"/>
      <c r="BLY17" s="5"/>
      <c r="BLZ17" s="5"/>
      <c r="BMA17" s="5"/>
      <c r="BMB17" s="5"/>
      <c r="BMC17" s="5"/>
      <c r="BMD17" s="5"/>
      <c r="BME17" s="5"/>
      <c r="BMF17" s="5"/>
      <c r="BMG17" s="5"/>
      <c r="BMH17" s="5"/>
      <c r="BMI17" s="5"/>
      <c r="BMJ17" s="5"/>
      <c r="BMK17" s="5"/>
      <c r="BML17" s="5"/>
      <c r="BMM17" s="5"/>
      <c r="BMN17" s="5"/>
      <c r="BMO17" s="5"/>
      <c r="BMP17" s="5"/>
      <c r="BMQ17" s="5"/>
      <c r="BMR17" s="5"/>
      <c r="BMS17" s="5"/>
      <c r="BMT17" s="5"/>
      <c r="BMU17" s="5"/>
      <c r="BMV17" s="5"/>
      <c r="BMW17" s="5"/>
      <c r="BMX17" s="5"/>
      <c r="BMY17" s="5"/>
      <c r="BMZ17" s="5"/>
      <c r="BNA17" s="5"/>
      <c r="BNB17" s="5"/>
      <c r="BNC17" s="5"/>
      <c r="BND17" s="5"/>
      <c r="BNE17" s="5"/>
      <c r="BNF17" s="5"/>
      <c r="BNG17" s="5"/>
      <c r="BNH17" s="5"/>
      <c r="BNI17" s="5"/>
      <c r="BNJ17" s="5"/>
      <c r="BNK17" s="5"/>
      <c r="BNL17" s="5"/>
      <c r="BNM17" s="5"/>
      <c r="BNN17" s="5"/>
      <c r="BNO17" s="5"/>
      <c r="BNP17" s="5"/>
      <c r="BNQ17" s="5"/>
      <c r="BNR17" s="5"/>
      <c r="BNS17" s="5"/>
      <c r="BNT17" s="5"/>
      <c r="BNU17" s="5"/>
      <c r="BNV17" s="5"/>
      <c r="BNW17" s="5"/>
      <c r="BNX17" s="5"/>
      <c r="BNY17" s="5"/>
      <c r="BNZ17" s="5"/>
      <c r="BOA17" s="5"/>
      <c r="BOB17" s="5"/>
      <c r="BOC17" s="5"/>
      <c r="BOD17" s="5"/>
      <c r="BOE17" s="5"/>
      <c r="BOF17" s="5"/>
      <c r="BOG17" s="5"/>
      <c r="BOH17" s="5"/>
      <c r="BOI17" s="5"/>
      <c r="BOJ17" s="5"/>
      <c r="BOK17" s="5"/>
      <c r="BOL17" s="5"/>
      <c r="BOM17" s="5"/>
      <c r="BON17" s="5"/>
      <c r="BOO17" s="5"/>
      <c r="BOP17" s="5"/>
      <c r="BOQ17" s="5"/>
      <c r="BOR17" s="5"/>
      <c r="BOS17" s="5"/>
      <c r="BOT17" s="5"/>
      <c r="BOU17" s="5"/>
      <c r="BOV17" s="5"/>
      <c r="BOW17" s="5"/>
      <c r="BOX17" s="5"/>
      <c r="BOY17" s="5"/>
      <c r="BOZ17" s="5"/>
      <c r="BPA17" s="5"/>
      <c r="BPB17" s="5"/>
      <c r="BPC17" s="5"/>
      <c r="BPD17" s="5"/>
      <c r="BPE17" s="5"/>
      <c r="BPF17" s="5"/>
      <c r="BPG17" s="5"/>
      <c r="BPH17" s="5"/>
      <c r="BPI17" s="5"/>
      <c r="BPJ17" s="5"/>
      <c r="BPK17" s="5"/>
      <c r="BPL17" s="5"/>
      <c r="BPM17" s="5"/>
      <c r="BPN17" s="5"/>
      <c r="BPO17" s="5"/>
      <c r="BPP17" s="5"/>
      <c r="BPQ17" s="5"/>
      <c r="BPR17" s="5"/>
      <c r="BPS17" s="5"/>
      <c r="BPT17" s="5"/>
      <c r="BPU17" s="5"/>
      <c r="BPV17" s="5"/>
      <c r="BPW17" s="5"/>
      <c r="BPX17" s="5"/>
      <c r="BPY17" s="5"/>
      <c r="BPZ17" s="5"/>
      <c r="BQA17" s="5"/>
      <c r="BQB17" s="5"/>
      <c r="BQC17" s="5"/>
      <c r="BQD17" s="5"/>
      <c r="BQE17" s="5"/>
      <c r="BQF17" s="5"/>
      <c r="BQG17" s="5"/>
      <c r="BQH17" s="5"/>
      <c r="BQI17" s="5"/>
      <c r="BQJ17" s="5"/>
      <c r="BQK17" s="5"/>
      <c r="BQL17" s="5"/>
      <c r="BQM17" s="5"/>
      <c r="BQN17" s="5"/>
      <c r="BQO17" s="5"/>
      <c r="BQP17" s="5"/>
      <c r="BQQ17" s="5"/>
      <c r="BQR17" s="5"/>
      <c r="BQS17" s="5"/>
      <c r="BQT17" s="5"/>
      <c r="BQU17" s="5"/>
      <c r="BQV17" s="5"/>
      <c r="BQW17" s="5"/>
      <c r="BQX17" s="5"/>
      <c r="BQY17" s="5"/>
      <c r="BQZ17" s="5"/>
      <c r="BRA17" s="5"/>
      <c r="BRB17" s="5"/>
      <c r="BRC17" s="5"/>
      <c r="BRD17" s="5"/>
      <c r="BRE17" s="5"/>
      <c r="BRF17" s="5"/>
      <c r="BRG17" s="5"/>
      <c r="BRH17" s="5"/>
      <c r="BRI17" s="5"/>
      <c r="BRJ17" s="5"/>
      <c r="BRK17" s="5"/>
      <c r="BRL17" s="5"/>
      <c r="BRM17" s="5"/>
      <c r="BRN17" s="5"/>
      <c r="BRO17" s="5"/>
      <c r="BRP17" s="5"/>
      <c r="BRQ17" s="5"/>
      <c r="BRR17" s="5"/>
      <c r="BRS17" s="5"/>
      <c r="BRT17" s="5"/>
      <c r="BRU17" s="5"/>
      <c r="BRV17" s="5"/>
      <c r="BRW17" s="5"/>
      <c r="BRX17" s="5"/>
      <c r="BRY17" s="5"/>
      <c r="BRZ17" s="5"/>
      <c r="BSA17" s="5"/>
      <c r="BSB17" s="5"/>
      <c r="BSC17" s="5"/>
      <c r="BSD17" s="5"/>
      <c r="BSE17" s="5"/>
      <c r="BSF17" s="5"/>
      <c r="BSG17" s="5"/>
      <c r="BSH17" s="5"/>
      <c r="BSI17" s="5"/>
      <c r="BSJ17" s="5"/>
      <c r="BSK17" s="5"/>
      <c r="BSL17" s="5"/>
      <c r="BSM17" s="5"/>
      <c r="BSN17" s="5"/>
      <c r="BSO17" s="5"/>
      <c r="BSP17" s="5"/>
      <c r="BSQ17" s="5"/>
      <c r="BSR17" s="5"/>
      <c r="BSS17" s="5"/>
      <c r="BST17" s="5"/>
      <c r="BSU17" s="5"/>
      <c r="BSV17" s="5"/>
      <c r="BSW17" s="5"/>
      <c r="BSX17" s="5"/>
      <c r="BSY17" s="5"/>
      <c r="BSZ17" s="5"/>
      <c r="BTA17" s="5"/>
      <c r="BTB17" s="5"/>
      <c r="BTC17" s="5"/>
      <c r="BTD17" s="5"/>
      <c r="BTE17" s="5"/>
      <c r="BTF17" s="5"/>
      <c r="BTG17" s="5"/>
      <c r="BTH17" s="5"/>
      <c r="BTI17" s="5"/>
      <c r="BTJ17" s="5"/>
      <c r="BTK17" s="5"/>
      <c r="BTL17" s="5"/>
      <c r="BTM17" s="5"/>
      <c r="BTN17" s="5"/>
      <c r="BTO17" s="5"/>
      <c r="BTP17" s="5"/>
      <c r="BTQ17" s="5"/>
      <c r="BTR17" s="5"/>
      <c r="BTS17" s="5"/>
      <c r="BTT17" s="5"/>
      <c r="BTU17" s="5"/>
      <c r="BTV17" s="5"/>
      <c r="BTW17" s="5"/>
      <c r="BTX17" s="5"/>
      <c r="BTY17" s="5"/>
      <c r="BTZ17" s="5"/>
      <c r="BUA17" s="5"/>
      <c r="BUB17" s="5"/>
      <c r="BUC17" s="5"/>
      <c r="BUD17" s="5"/>
      <c r="BUE17" s="5"/>
      <c r="BUF17" s="5"/>
      <c r="BUG17" s="5"/>
      <c r="BUH17" s="5"/>
      <c r="BUI17" s="5"/>
      <c r="BUJ17" s="5"/>
      <c r="BUK17" s="5"/>
      <c r="BUL17" s="5"/>
      <c r="BUM17" s="5"/>
      <c r="BUN17" s="5"/>
      <c r="BUO17" s="5"/>
      <c r="BUP17" s="5"/>
      <c r="BUQ17" s="5"/>
      <c r="BUR17" s="5"/>
      <c r="BUS17" s="5"/>
      <c r="BUT17" s="5"/>
      <c r="BUU17" s="5"/>
      <c r="BUV17" s="5"/>
      <c r="BUW17" s="5"/>
      <c r="BUX17" s="5"/>
      <c r="BUY17" s="5"/>
      <c r="BUZ17" s="5"/>
      <c r="BVA17" s="5"/>
      <c r="BVB17" s="5"/>
      <c r="BVC17" s="5"/>
      <c r="BVD17" s="5"/>
      <c r="BVE17" s="5"/>
      <c r="BVF17" s="5"/>
      <c r="BVG17" s="5"/>
      <c r="BVH17" s="5"/>
      <c r="BVI17" s="5"/>
      <c r="BVJ17" s="5"/>
      <c r="BVK17" s="5"/>
      <c r="BVL17" s="5"/>
      <c r="BVM17" s="5"/>
      <c r="BVN17" s="5"/>
      <c r="BVO17" s="5"/>
      <c r="BVP17" s="5"/>
      <c r="BVQ17" s="5"/>
      <c r="BVR17" s="5"/>
      <c r="BVS17" s="5"/>
      <c r="BVT17" s="5"/>
      <c r="BVU17" s="5"/>
      <c r="BVV17" s="5"/>
      <c r="BVW17" s="5"/>
      <c r="BVX17" s="5"/>
      <c r="BVY17" s="5"/>
      <c r="BVZ17" s="5"/>
      <c r="BWA17" s="5"/>
      <c r="BWB17" s="5"/>
      <c r="BWC17" s="5"/>
      <c r="BWD17" s="5"/>
      <c r="BWE17" s="5"/>
      <c r="BWF17" s="5"/>
      <c r="BWG17" s="5"/>
      <c r="BWH17" s="5"/>
      <c r="BWI17" s="5"/>
      <c r="BWJ17" s="5"/>
      <c r="BWK17" s="5"/>
      <c r="BWL17" s="5"/>
      <c r="BWM17" s="5"/>
      <c r="BWN17" s="5"/>
      <c r="BWO17" s="5"/>
      <c r="BWP17" s="5"/>
      <c r="BWQ17" s="5"/>
      <c r="BWR17" s="5"/>
      <c r="BWS17" s="5"/>
      <c r="BWT17" s="5"/>
      <c r="BWU17" s="5"/>
      <c r="BWV17" s="5"/>
      <c r="BWW17" s="5"/>
      <c r="BWX17" s="5"/>
      <c r="BWY17" s="5"/>
      <c r="BWZ17" s="5"/>
      <c r="BXA17" s="5"/>
      <c r="BXB17" s="5"/>
      <c r="BXC17" s="5"/>
      <c r="BXD17" s="5"/>
      <c r="BXE17" s="5"/>
      <c r="BXF17" s="5"/>
      <c r="BXG17" s="5"/>
      <c r="BXH17" s="5"/>
      <c r="BXI17" s="5"/>
      <c r="BXJ17" s="5"/>
      <c r="BXK17" s="5"/>
      <c r="BXL17" s="5"/>
      <c r="BXM17" s="5"/>
      <c r="BXN17" s="5"/>
      <c r="BXO17" s="5"/>
      <c r="BXP17" s="5"/>
      <c r="BXQ17" s="5"/>
      <c r="BXR17" s="5"/>
      <c r="BXS17" s="5"/>
      <c r="BXT17" s="5"/>
      <c r="BXU17" s="5"/>
      <c r="BXV17" s="5"/>
      <c r="BXW17" s="5"/>
      <c r="BXX17" s="5"/>
      <c r="BXY17" s="5"/>
      <c r="BXZ17" s="5"/>
      <c r="BYA17" s="5"/>
      <c r="BYB17" s="5"/>
      <c r="BYC17" s="5"/>
      <c r="BYD17" s="5"/>
      <c r="BYE17" s="5"/>
      <c r="BYF17" s="5"/>
      <c r="BYG17" s="5"/>
      <c r="BYH17" s="5"/>
      <c r="BYI17" s="5"/>
      <c r="BYJ17" s="5"/>
      <c r="BYK17" s="5"/>
      <c r="BYL17" s="5"/>
      <c r="BYM17" s="5"/>
      <c r="BYN17" s="5"/>
      <c r="BYO17" s="5"/>
      <c r="BYP17" s="5"/>
      <c r="BYQ17" s="5"/>
      <c r="BYR17" s="5"/>
      <c r="BYS17" s="5"/>
      <c r="BYT17" s="5"/>
      <c r="BYU17" s="5"/>
      <c r="BYV17" s="5"/>
      <c r="BYW17" s="5"/>
      <c r="BYX17" s="5"/>
      <c r="BYY17" s="5"/>
      <c r="BYZ17" s="5"/>
      <c r="BZA17" s="5"/>
      <c r="BZB17" s="5"/>
      <c r="BZC17" s="5"/>
      <c r="BZD17" s="5"/>
      <c r="BZE17" s="5"/>
      <c r="BZF17" s="5"/>
      <c r="BZG17" s="5"/>
      <c r="BZH17" s="5"/>
      <c r="BZI17" s="5"/>
      <c r="BZJ17" s="5"/>
      <c r="BZK17" s="5"/>
      <c r="BZL17" s="5"/>
      <c r="BZM17" s="5"/>
      <c r="BZN17" s="5"/>
      <c r="BZO17" s="5"/>
      <c r="BZP17" s="5"/>
      <c r="BZQ17" s="5"/>
      <c r="BZR17" s="5"/>
      <c r="BZS17" s="5"/>
      <c r="BZT17" s="5"/>
      <c r="BZU17" s="5"/>
      <c r="BZV17" s="5"/>
      <c r="BZW17" s="5"/>
      <c r="BZX17" s="5"/>
      <c r="BZY17" s="5"/>
      <c r="BZZ17" s="5"/>
      <c r="CAA17" s="5"/>
      <c r="CAB17" s="5"/>
      <c r="CAC17" s="5"/>
      <c r="CAD17" s="5"/>
      <c r="CAE17" s="5"/>
      <c r="CAF17" s="5"/>
      <c r="CAG17" s="5"/>
      <c r="CAH17" s="5"/>
      <c r="CAI17" s="5"/>
      <c r="CAJ17" s="5"/>
      <c r="CAK17" s="5"/>
      <c r="CAL17" s="5"/>
      <c r="CAM17" s="5"/>
      <c r="CAN17" s="5"/>
      <c r="CAO17" s="5"/>
      <c r="CAP17" s="5"/>
      <c r="CAQ17" s="5"/>
      <c r="CAR17" s="5"/>
      <c r="CAS17" s="5"/>
      <c r="CAT17" s="5"/>
      <c r="CAU17" s="5"/>
      <c r="CAV17" s="5"/>
      <c r="CAW17" s="5"/>
      <c r="CAX17" s="5"/>
      <c r="CAY17" s="5"/>
      <c r="CAZ17" s="5"/>
      <c r="CBA17" s="5"/>
      <c r="CBB17" s="5"/>
      <c r="CBC17" s="5"/>
      <c r="CBD17" s="5"/>
      <c r="CBE17" s="5"/>
      <c r="CBF17" s="5"/>
      <c r="CBG17" s="5"/>
      <c r="CBH17" s="5"/>
      <c r="CBI17" s="5"/>
      <c r="CBJ17" s="5"/>
      <c r="CBK17" s="5"/>
      <c r="CBL17" s="5"/>
      <c r="CBM17" s="5"/>
      <c r="CBN17" s="5"/>
      <c r="CBO17" s="5"/>
      <c r="CBP17" s="5"/>
      <c r="CBQ17" s="5"/>
      <c r="CBR17" s="5"/>
      <c r="CBS17" s="5"/>
      <c r="CBT17" s="5"/>
      <c r="CBU17" s="5"/>
      <c r="CBV17" s="5"/>
      <c r="CBW17" s="5"/>
      <c r="CBX17" s="5"/>
      <c r="CBY17" s="5"/>
      <c r="CBZ17" s="5"/>
      <c r="CCA17" s="5"/>
      <c r="CCB17" s="5"/>
      <c r="CCC17" s="5"/>
      <c r="CCD17" s="5"/>
      <c r="CCE17" s="5"/>
      <c r="CCF17" s="5"/>
      <c r="CCG17" s="5"/>
      <c r="CCH17" s="5"/>
      <c r="CCI17" s="5"/>
      <c r="CCJ17" s="5"/>
      <c r="CCK17" s="5"/>
      <c r="CCL17" s="5"/>
      <c r="CCM17" s="5"/>
      <c r="CCN17" s="5"/>
      <c r="CCO17" s="5"/>
      <c r="CCP17" s="5"/>
      <c r="CCQ17" s="5"/>
      <c r="CCR17" s="5"/>
      <c r="CCS17" s="5"/>
      <c r="CCT17" s="5"/>
      <c r="CCU17" s="5"/>
      <c r="CCV17" s="5"/>
      <c r="CCW17" s="5"/>
      <c r="CCX17" s="5"/>
      <c r="CCY17" s="5"/>
      <c r="CCZ17" s="5"/>
      <c r="CDA17" s="5"/>
      <c r="CDB17" s="5"/>
      <c r="CDC17" s="5"/>
      <c r="CDD17" s="5"/>
      <c r="CDE17" s="5"/>
      <c r="CDF17" s="5"/>
      <c r="CDG17" s="5"/>
      <c r="CDH17" s="5"/>
      <c r="CDI17" s="5"/>
      <c r="CDJ17" s="5"/>
      <c r="CDK17" s="5"/>
      <c r="CDL17" s="5"/>
      <c r="CDM17" s="5"/>
      <c r="CDN17" s="5"/>
      <c r="CDO17" s="5"/>
      <c r="CDP17" s="5"/>
      <c r="CDQ17" s="5"/>
      <c r="CDR17" s="5"/>
      <c r="CDS17" s="5"/>
      <c r="CDT17" s="5"/>
      <c r="CDU17" s="5"/>
      <c r="CDV17" s="5"/>
      <c r="CDW17" s="5"/>
      <c r="CDX17" s="5"/>
      <c r="CDY17" s="5"/>
      <c r="CDZ17" s="5"/>
      <c r="CEA17" s="5"/>
      <c r="CEB17" s="5"/>
      <c r="CEC17" s="5"/>
      <c r="CED17" s="5"/>
      <c r="CEE17" s="5"/>
      <c r="CEF17" s="5"/>
      <c r="CEG17" s="5"/>
      <c r="CEH17" s="5"/>
      <c r="CEI17" s="5"/>
      <c r="CEJ17" s="5"/>
      <c r="CEK17" s="5"/>
      <c r="CEL17" s="5"/>
      <c r="CEM17" s="5"/>
      <c r="CEN17" s="5"/>
      <c r="CEO17" s="5"/>
      <c r="CEP17" s="5"/>
      <c r="CEQ17" s="5"/>
      <c r="CER17" s="5"/>
      <c r="CES17" s="5"/>
      <c r="CET17" s="5"/>
      <c r="CEU17" s="5"/>
      <c r="CEV17" s="5"/>
      <c r="CEW17" s="5"/>
      <c r="CEX17" s="5"/>
      <c r="CEY17" s="5"/>
      <c r="CEZ17" s="5"/>
      <c r="CFA17" s="5"/>
      <c r="CFB17" s="5"/>
      <c r="CFC17" s="5"/>
      <c r="CFD17" s="5"/>
      <c r="CFE17" s="5"/>
      <c r="CFF17" s="5"/>
      <c r="CFG17" s="5"/>
      <c r="CFH17" s="5"/>
      <c r="CFI17" s="5"/>
      <c r="CFJ17" s="5"/>
      <c r="CFK17" s="5"/>
      <c r="CFL17" s="5"/>
      <c r="CFM17" s="5"/>
      <c r="CFN17" s="5"/>
      <c r="CFO17" s="5"/>
      <c r="CFP17" s="5"/>
      <c r="CFQ17" s="5"/>
      <c r="CFR17" s="5"/>
      <c r="CFS17" s="5"/>
      <c r="CFT17" s="5"/>
      <c r="CFU17" s="5"/>
      <c r="CFV17" s="5"/>
      <c r="CFW17" s="5"/>
      <c r="CFX17" s="5"/>
      <c r="CFY17" s="5"/>
      <c r="CFZ17" s="5"/>
      <c r="CGA17" s="5"/>
      <c r="CGB17" s="5"/>
      <c r="CGC17" s="5"/>
      <c r="CGD17" s="5"/>
      <c r="CGE17" s="5"/>
      <c r="CGF17" s="5"/>
      <c r="CGG17" s="5"/>
      <c r="CGH17" s="5"/>
      <c r="CGI17" s="5"/>
      <c r="CGJ17" s="5"/>
      <c r="CGK17" s="5"/>
      <c r="CGL17" s="5"/>
      <c r="CGM17" s="5"/>
      <c r="CGN17" s="5"/>
      <c r="CGO17" s="5"/>
      <c r="CGP17" s="5"/>
      <c r="CGQ17" s="5"/>
      <c r="CGR17" s="5"/>
      <c r="CGS17" s="5"/>
      <c r="CGT17" s="5"/>
      <c r="CGU17" s="5"/>
      <c r="CGV17" s="5"/>
      <c r="CGW17" s="5"/>
      <c r="CGX17" s="5"/>
      <c r="CGY17" s="5"/>
      <c r="CGZ17" s="5"/>
      <c r="CHA17" s="5"/>
      <c r="CHB17" s="5"/>
      <c r="CHC17" s="5"/>
      <c r="CHD17" s="5"/>
      <c r="CHE17" s="5"/>
      <c r="CHF17" s="5"/>
      <c r="CHG17" s="5"/>
      <c r="CHH17" s="5"/>
      <c r="CHI17" s="5"/>
      <c r="CHJ17" s="5"/>
      <c r="CHK17" s="5"/>
      <c r="CHL17" s="5"/>
      <c r="CHM17" s="5"/>
      <c r="CHN17" s="5"/>
      <c r="CHO17" s="5"/>
      <c r="CHP17" s="5"/>
      <c r="CHQ17" s="5"/>
      <c r="CHR17" s="5"/>
      <c r="CHS17" s="5"/>
      <c r="CHT17" s="5"/>
      <c r="CHU17" s="5"/>
      <c r="CHV17" s="5"/>
      <c r="CHW17" s="5"/>
      <c r="CHX17" s="5"/>
      <c r="CHY17" s="5"/>
      <c r="CHZ17" s="5"/>
      <c r="CIA17" s="5"/>
      <c r="CIB17" s="5"/>
      <c r="CIC17" s="5"/>
      <c r="CID17" s="5"/>
      <c r="CIE17" s="5"/>
      <c r="CIF17" s="5"/>
      <c r="CIG17" s="5"/>
      <c r="CIH17" s="5"/>
      <c r="CII17" s="5"/>
      <c r="CIJ17" s="5"/>
      <c r="CIK17" s="5"/>
      <c r="CIL17" s="5"/>
      <c r="CIM17" s="5"/>
      <c r="CIN17" s="5"/>
      <c r="CIO17" s="5"/>
      <c r="CIP17" s="5"/>
      <c r="CIQ17" s="5"/>
      <c r="CIR17" s="5"/>
      <c r="CIS17" s="5"/>
      <c r="CIT17" s="5"/>
      <c r="CIU17" s="5"/>
      <c r="CIV17" s="5"/>
      <c r="CIW17" s="5"/>
      <c r="CIX17" s="5"/>
      <c r="CIY17" s="5"/>
      <c r="CIZ17" s="5"/>
      <c r="CJA17" s="5"/>
      <c r="CJB17" s="5"/>
      <c r="CJC17" s="5"/>
      <c r="CJD17" s="5"/>
      <c r="CJE17" s="5"/>
      <c r="CJF17" s="5"/>
      <c r="CJG17" s="5"/>
      <c r="CJH17" s="5"/>
      <c r="CJI17" s="5"/>
      <c r="CJJ17" s="5"/>
      <c r="CJK17" s="5"/>
      <c r="CJL17" s="5"/>
      <c r="CJM17" s="5"/>
      <c r="CJN17" s="5"/>
      <c r="CJO17" s="5"/>
      <c r="CJP17" s="5"/>
      <c r="CJQ17" s="5"/>
      <c r="CJR17" s="5"/>
      <c r="CJS17" s="5"/>
      <c r="CJT17" s="5"/>
      <c r="CJU17" s="5"/>
      <c r="CJV17" s="5"/>
      <c r="CJW17" s="5"/>
      <c r="CJX17" s="5"/>
      <c r="CJY17" s="5"/>
      <c r="CJZ17" s="5"/>
      <c r="CKA17" s="5"/>
      <c r="CKB17" s="5"/>
      <c r="CKC17" s="5"/>
      <c r="CKD17" s="5"/>
      <c r="CKE17" s="5"/>
      <c r="CKF17" s="5"/>
      <c r="CKG17" s="5"/>
      <c r="CKH17" s="5"/>
      <c r="CKI17" s="5"/>
      <c r="CKJ17" s="5"/>
      <c r="CKK17" s="5"/>
      <c r="CKL17" s="5"/>
      <c r="CKM17" s="5"/>
      <c r="CKN17" s="5"/>
      <c r="CKO17" s="5"/>
      <c r="CKP17" s="5"/>
      <c r="CKQ17" s="5"/>
      <c r="CKR17" s="5"/>
      <c r="CKS17" s="5"/>
      <c r="CKT17" s="5"/>
      <c r="CKU17" s="5"/>
      <c r="CKV17" s="5"/>
      <c r="CKW17" s="5"/>
      <c r="CKX17" s="5"/>
      <c r="CKY17" s="5"/>
      <c r="CKZ17" s="5"/>
      <c r="CLA17" s="5"/>
      <c r="CLB17" s="5"/>
      <c r="CLC17" s="5"/>
      <c r="CLD17" s="5"/>
      <c r="CLE17" s="5"/>
      <c r="CLF17" s="5"/>
      <c r="CLG17" s="5"/>
      <c r="CLH17" s="5"/>
      <c r="CLI17" s="5"/>
      <c r="CLJ17" s="5"/>
      <c r="CLK17" s="5"/>
      <c r="CLL17" s="5"/>
      <c r="CLM17" s="5"/>
      <c r="CLN17" s="5"/>
      <c r="CLO17" s="5"/>
      <c r="CLP17" s="5"/>
      <c r="CLQ17" s="5"/>
      <c r="CLR17" s="5"/>
      <c r="CLS17" s="5"/>
      <c r="CLT17" s="5"/>
      <c r="CLU17" s="5"/>
      <c r="CLV17" s="5"/>
      <c r="CLW17" s="5"/>
      <c r="CLX17" s="5"/>
      <c r="CLY17" s="5"/>
      <c r="CLZ17" s="5"/>
      <c r="CMA17" s="5"/>
      <c r="CMB17" s="5"/>
      <c r="CMC17" s="5"/>
      <c r="CMD17" s="5"/>
      <c r="CME17" s="5"/>
      <c r="CMF17" s="5"/>
      <c r="CMG17" s="5"/>
      <c r="CMH17" s="5"/>
      <c r="CMI17" s="5"/>
      <c r="CMJ17" s="5"/>
      <c r="CMK17" s="5"/>
      <c r="CML17" s="5"/>
      <c r="CMM17" s="5"/>
      <c r="CMN17" s="5"/>
      <c r="CMO17" s="5"/>
      <c r="CMP17" s="5"/>
      <c r="CMQ17" s="5"/>
      <c r="CMR17" s="5"/>
      <c r="CMS17" s="5"/>
      <c r="CMT17" s="5"/>
      <c r="CMU17" s="5"/>
      <c r="CMV17" s="5"/>
      <c r="CMW17" s="5"/>
      <c r="CMX17" s="5"/>
      <c r="CMY17" s="5"/>
      <c r="CMZ17" s="5"/>
      <c r="CNA17" s="5"/>
      <c r="CNB17" s="5"/>
      <c r="CNC17" s="5"/>
      <c r="CND17" s="5"/>
      <c r="CNE17" s="5"/>
      <c r="CNF17" s="5"/>
      <c r="CNG17" s="5"/>
      <c r="CNH17" s="5"/>
      <c r="CNI17" s="5"/>
      <c r="CNJ17" s="5"/>
      <c r="CNK17" s="5"/>
      <c r="CNL17" s="5"/>
      <c r="CNM17" s="5"/>
      <c r="CNN17" s="5"/>
      <c r="CNO17" s="5"/>
      <c r="CNP17" s="5"/>
      <c r="CNQ17" s="5"/>
      <c r="CNR17" s="5"/>
      <c r="CNS17" s="5"/>
      <c r="CNT17" s="5"/>
      <c r="CNU17" s="5"/>
      <c r="CNV17" s="5"/>
      <c r="CNW17" s="5"/>
      <c r="CNX17" s="5"/>
      <c r="CNY17" s="5"/>
      <c r="CNZ17" s="5"/>
      <c r="COA17" s="5"/>
      <c r="COB17" s="5"/>
      <c r="COC17" s="5"/>
      <c r="COD17" s="5"/>
      <c r="COE17" s="5"/>
      <c r="COF17" s="5"/>
      <c r="COG17" s="5"/>
      <c r="COH17" s="5"/>
      <c r="COI17" s="5"/>
      <c r="COJ17" s="5"/>
      <c r="COK17" s="5"/>
      <c r="COL17" s="5"/>
      <c r="COM17" s="5"/>
      <c r="CON17" s="5"/>
      <c r="COO17" s="5"/>
      <c r="COP17" s="5"/>
      <c r="COQ17" s="5"/>
      <c r="COR17" s="5"/>
      <c r="COS17" s="5"/>
      <c r="COT17" s="5"/>
      <c r="COU17" s="5"/>
      <c r="COV17" s="5"/>
      <c r="COW17" s="5"/>
      <c r="COX17" s="5"/>
      <c r="COY17" s="5"/>
      <c r="COZ17" s="5"/>
      <c r="CPA17" s="5"/>
      <c r="CPB17" s="5"/>
      <c r="CPC17" s="5"/>
      <c r="CPD17" s="5"/>
      <c r="CPE17" s="5"/>
      <c r="CPF17" s="5"/>
      <c r="CPG17" s="5"/>
      <c r="CPH17" s="5"/>
      <c r="CPI17" s="5"/>
      <c r="CPJ17" s="5"/>
      <c r="CPK17" s="5"/>
      <c r="CPL17" s="5"/>
      <c r="CPM17" s="5"/>
      <c r="CPN17" s="5"/>
      <c r="CPO17" s="5"/>
      <c r="CPP17" s="5"/>
      <c r="CPQ17" s="5"/>
      <c r="CPR17" s="5"/>
      <c r="CPS17" s="5"/>
      <c r="CPT17" s="5"/>
      <c r="CPU17" s="5"/>
      <c r="CPV17" s="5"/>
      <c r="CPW17" s="5"/>
      <c r="CPX17" s="5"/>
      <c r="CPY17" s="5"/>
      <c r="CPZ17" s="5"/>
      <c r="CQA17" s="5"/>
      <c r="CQB17" s="5"/>
      <c r="CQC17" s="5"/>
      <c r="CQD17" s="5"/>
      <c r="CQE17" s="5"/>
      <c r="CQF17" s="5"/>
      <c r="CQG17" s="5"/>
      <c r="CQH17" s="5"/>
      <c r="CQI17" s="5"/>
      <c r="CQJ17" s="5"/>
      <c r="CQK17" s="5"/>
      <c r="CQL17" s="5"/>
      <c r="CQM17" s="5"/>
      <c r="CQN17" s="5"/>
      <c r="CQO17" s="5"/>
      <c r="CQP17" s="5"/>
      <c r="CQQ17" s="5"/>
      <c r="CQR17" s="5"/>
      <c r="CQS17" s="5"/>
      <c r="CQT17" s="5"/>
      <c r="CQU17" s="5"/>
      <c r="CQV17" s="5"/>
      <c r="CQW17" s="5"/>
      <c r="CQX17" s="5"/>
      <c r="CQY17" s="5"/>
      <c r="CQZ17" s="5"/>
      <c r="CRA17" s="5"/>
      <c r="CRB17" s="5"/>
      <c r="CRC17" s="5"/>
      <c r="CRD17" s="5"/>
      <c r="CRE17" s="5"/>
      <c r="CRF17" s="5"/>
      <c r="CRG17" s="5"/>
      <c r="CRH17" s="5"/>
      <c r="CRI17" s="5"/>
      <c r="CRJ17" s="5"/>
      <c r="CRK17" s="5"/>
      <c r="CRL17" s="5"/>
      <c r="CRM17" s="5"/>
      <c r="CRN17" s="5"/>
      <c r="CRO17" s="5"/>
      <c r="CRP17" s="5"/>
      <c r="CRQ17" s="5"/>
      <c r="CRR17" s="5"/>
      <c r="CRS17" s="5"/>
      <c r="CRT17" s="5"/>
      <c r="CRU17" s="5"/>
      <c r="CRV17" s="5"/>
      <c r="CRW17" s="5"/>
      <c r="CRX17" s="5"/>
      <c r="CRY17" s="5"/>
      <c r="CRZ17" s="5"/>
      <c r="CSA17" s="5"/>
      <c r="CSB17" s="5"/>
      <c r="CSC17" s="5"/>
      <c r="CSD17" s="5"/>
      <c r="CSE17" s="5"/>
      <c r="CSF17" s="5"/>
      <c r="CSG17" s="5"/>
      <c r="CSH17" s="5"/>
      <c r="CSI17" s="5"/>
      <c r="CSJ17" s="5"/>
      <c r="CSK17" s="5"/>
      <c r="CSL17" s="5"/>
      <c r="CSM17" s="5"/>
      <c r="CSN17" s="5"/>
      <c r="CSO17" s="5"/>
      <c r="CSP17" s="5"/>
      <c r="CSQ17" s="5"/>
      <c r="CSR17" s="5"/>
      <c r="CSS17" s="5"/>
      <c r="CST17" s="5"/>
      <c r="CSU17" s="5"/>
      <c r="CSV17" s="5"/>
      <c r="CSW17" s="5"/>
      <c r="CSX17" s="5"/>
      <c r="CSY17" s="5"/>
      <c r="CSZ17" s="5"/>
      <c r="CTA17" s="5"/>
      <c r="CTB17" s="5"/>
      <c r="CTC17" s="5"/>
      <c r="CTD17" s="5"/>
      <c r="CTE17" s="5"/>
      <c r="CTF17" s="5"/>
      <c r="CTG17" s="5"/>
      <c r="CTH17" s="5"/>
      <c r="CTI17" s="5"/>
      <c r="CTJ17" s="5"/>
      <c r="CTK17" s="5"/>
      <c r="CTL17" s="5"/>
      <c r="CTM17" s="5"/>
      <c r="CTN17" s="5"/>
      <c r="CTO17" s="5"/>
      <c r="CTP17" s="5"/>
      <c r="CTQ17" s="5"/>
      <c r="CTR17" s="5"/>
      <c r="CTS17" s="5"/>
      <c r="CTT17" s="5"/>
      <c r="CTU17" s="5"/>
      <c r="CTV17" s="5"/>
      <c r="CTW17" s="5"/>
      <c r="CTX17" s="5"/>
      <c r="CTY17" s="5"/>
      <c r="CTZ17" s="5"/>
      <c r="CUA17" s="5"/>
      <c r="CUB17" s="5"/>
      <c r="CUC17" s="5"/>
      <c r="CUD17" s="5"/>
      <c r="CUE17" s="5"/>
      <c r="CUF17" s="5"/>
      <c r="CUG17" s="5"/>
      <c r="CUH17" s="5"/>
      <c r="CUI17" s="5"/>
      <c r="CUJ17" s="5"/>
      <c r="CUK17" s="5"/>
      <c r="CUL17" s="5"/>
      <c r="CUM17" s="5"/>
      <c r="CUN17" s="5"/>
      <c r="CUO17" s="5"/>
      <c r="CUP17" s="5"/>
      <c r="CUQ17" s="5"/>
      <c r="CUR17" s="5"/>
      <c r="CUS17" s="5"/>
      <c r="CUT17" s="5"/>
      <c r="CUU17" s="5"/>
      <c r="CUV17" s="5"/>
      <c r="CUW17" s="5"/>
      <c r="CUX17" s="5"/>
      <c r="CUY17" s="5"/>
      <c r="CUZ17" s="5"/>
      <c r="CVA17" s="5"/>
      <c r="CVB17" s="5"/>
      <c r="CVC17" s="5"/>
      <c r="CVD17" s="5"/>
      <c r="CVE17" s="5"/>
      <c r="CVF17" s="5"/>
      <c r="CVG17" s="5"/>
      <c r="CVH17" s="5"/>
      <c r="CVI17" s="5"/>
      <c r="CVJ17" s="5"/>
      <c r="CVK17" s="5"/>
      <c r="CVL17" s="5"/>
      <c r="CVM17" s="5"/>
      <c r="CVN17" s="5"/>
      <c r="CVO17" s="5"/>
      <c r="CVP17" s="5"/>
      <c r="CVQ17" s="5"/>
      <c r="CVR17" s="5"/>
      <c r="CVS17" s="5"/>
      <c r="CVT17" s="5"/>
      <c r="CVU17" s="5"/>
      <c r="CVV17" s="5"/>
      <c r="CVW17" s="5"/>
      <c r="CVX17" s="5"/>
      <c r="CVY17" s="5"/>
      <c r="CVZ17" s="5"/>
      <c r="CWA17" s="5"/>
      <c r="CWB17" s="5"/>
      <c r="CWC17" s="5"/>
      <c r="CWD17" s="5"/>
      <c r="CWE17" s="5"/>
      <c r="CWF17" s="5"/>
      <c r="CWG17" s="5"/>
      <c r="CWH17" s="5"/>
      <c r="CWI17" s="5"/>
      <c r="CWJ17" s="5"/>
      <c r="CWK17" s="5"/>
      <c r="CWL17" s="5"/>
      <c r="CWM17" s="5"/>
      <c r="CWN17" s="5"/>
      <c r="CWO17" s="5"/>
      <c r="CWP17" s="5"/>
      <c r="CWQ17" s="5"/>
      <c r="CWR17" s="5"/>
      <c r="CWS17" s="5"/>
      <c r="CWT17" s="5"/>
      <c r="CWU17" s="5"/>
      <c r="CWV17" s="5"/>
      <c r="CWW17" s="5"/>
      <c r="CWX17" s="5"/>
      <c r="CWY17" s="5"/>
      <c r="CWZ17" s="5"/>
      <c r="CXA17" s="5"/>
      <c r="CXB17" s="5"/>
      <c r="CXC17" s="5"/>
      <c r="CXD17" s="5"/>
      <c r="CXE17" s="5"/>
      <c r="CXF17" s="5"/>
      <c r="CXG17" s="5"/>
      <c r="CXH17" s="5"/>
      <c r="CXI17" s="5"/>
      <c r="CXJ17" s="5"/>
      <c r="CXK17" s="5"/>
      <c r="CXL17" s="5"/>
      <c r="CXM17" s="5"/>
      <c r="CXN17" s="5"/>
      <c r="CXO17" s="5"/>
      <c r="CXP17" s="5"/>
      <c r="CXQ17" s="5"/>
      <c r="CXR17" s="5"/>
      <c r="CXS17" s="5"/>
      <c r="CXT17" s="5"/>
      <c r="CXU17" s="5"/>
      <c r="CXV17" s="5"/>
      <c r="CXW17" s="5"/>
      <c r="CXX17" s="5"/>
      <c r="CXY17" s="5"/>
      <c r="CXZ17" s="5"/>
      <c r="CYA17" s="5"/>
      <c r="CYB17" s="5"/>
      <c r="CYC17" s="5"/>
      <c r="CYD17" s="5"/>
      <c r="CYE17" s="5"/>
      <c r="CYF17" s="5"/>
      <c r="CYG17" s="5"/>
      <c r="CYH17" s="5"/>
      <c r="CYI17" s="5"/>
      <c r="CYJ17" s="5"/>
      <c r="CYK17" s="5"/>
      <c r="CYL17" s="5"/>
      <c r="CYM17" s="5"/>
      <c r="CYN17" s="5"/>
      <c r="CYO17" s="5"/>
      <c r="CYP17" s="5"/>
      <c r="CYQ17" s="5"/>
      <c r="CYR17" s="5"/>
      <c r="CYS17" s="5"/>
      <c r="CYT17" s="5"/>
      <c r="CYU17" s="5"/>
      <c r="CYV17" s="5"/>
      <c r="CYW17" s="5"/>
      <c r="CYX17" s="5"/>
      <c r="CYY17" s="5"/>
      <c r="CYZ17" s="5"/>
      <c r="CZA17" s="5"/>
      <c r="CZB17" s="5"/>
      <c r="CZC17" s="5"/>
      <c r="CZD17" s="5"/>
      <c r="CZE17" s="5"/>
      <c r="CZF17" s="5"/>
      <c r="CZG17" s="5"/>
      <c r="CZH17" s="5"/>
      <c r="CZI17" s="5"/>
      <c r="CZJ17" s="5"/>
      <c r="CZK17" s="5"/>
      <c r="CZL17" s="5"/>
      <c r="CZM17" s="5"/>
      <c r="CZN17" s="5"/>
      <c r="CZO17" s="5"/>
      <c r="CZP17" s="5"/>
      <c r="CZQ17" s="5"/>
      <c r="CZR17" s="5"/>
      <c r="CZS17" s="5"/>
      <c r="CZT17" s="5"/>
      <c r="CZU17" s="5"/>
      <c r="CZV17" s="5"/>
      <c r="CZW17" s="5"/>
      <c r="CZX17" s="5"/>
      <c r="CZY17" s="5"/>
      <c r="CZZ17" s="5"/>
      <c r="DAA17" s="5"/>
      <c r="DAB17" s="5"/>
      <c r="DAC17" s="5"/>
      <c r="DAD17" s="5"/>
      <c r="DAE17" s="5"/>
      <c r="DAF17" s="5"/>
      <c r="DAG17" s="5"/>
      <c r="DAH17" s="5"/>
      <c r="DAI17" s="5"/>
      <c r="DAJ17" s="5"/>
      <c r="DAK17" s="5"/>
      <c r="DAL17" s="5"/>
      <c r="DAM17" s="5"/>
      <c r="DAN17" s="5"/>
      <c r="DAO17" s="5"/>
      <c r="DAP17" s="5"/>
      <c r="DAQ17" s="5"/>
      <c r="DAR17" s="5"/>
      <c r="DAS17" s="5"/>
      <c r="DAT17" s="5"/>
      <c r="DAU17" s="5"/>
      <c r="DAV17" s="5"/>
      <c r="DAW17" s="5"/>
      <c r="DAX17" s="5"/>
      <c r="DAY17" s="5"/>
      <c r="DAZ17" s="5"/>
      <c r="DBA17" s="5"/>
      <c r="DBB17" s="5"/>
      <c r="DBC17" s="5"/>
      <c r="DBD17" s="5"/>
      <c r="DBE17" s="5"/>
      <c r="DBF17" s="5"/>
      <c r="DBG17" s="5"/>
      <c r="DBH17" s="5"/>
      <c r="DBI17" s="5"/>
      <c r="DBJ17" s="5"/>
      <c r="DBK17" s="5"/>
      <c r="DBL17" s="5"/>
      <c r="DBM17" s="5"/>
      <c r="DBN17" s="5"/>
      <c r="DBO17" s="5"/>
      <c r="DBP17" s="5"/>
      <c r="DBQ17" s="5"/>
      <c r="DBR17" s="5"/>
      <c r="DBS17" s="5"/>
      <c r="DBT17" s="5"/>
      <c r="DBU17" s="5"/>
      <c r="DBV17" s="5"/>
      <c r="DBW17" s="5"/>
      <c r="DBX17" s="5"/>
      <c r="DBY17" s="5"/>
      <c r="DBZ17" s="5"/>
      <c r="DCA17" s="5"/>
      <c r="DCB17" s="5"/>
      <c r="DCC17" s="5"/>
      <c r="DCD17" s="5"/>
      <c r="DCE17" s="5"/>
      <c r="DCF17" s="5"/>
      <c r="DCG17" s="5"/>
      <c r="DCH17" s="5"/>
      <c r="DCI17" s="5"/>
      <c r="DCJ17" s="5"/>
      <c r="DCK17" s="5"/>
      <c r="DCL17" s="5"/>
      <c r="DCM17" s="5"/>
      <c r="DCN17" s="5"/>
      <c r="DCO17" s="5"/>
      <c r="DCP17" s="5"/>
      <c r="DCQ17" s="5"/>
      <c r="DCR17" s="5"/>
      <c r="DCS17" s="5"/>
      <c r="DCT17" s="5"/>
      <c r="DCU17" s="5"/>
      <c r="DCV17" s="5"/>
      <c r="DCW17" s="5"/>
      <c r="DCX17" s="5"/>
      <c r="DCY17" s="5"/>
      <c r="DCZ17" s="5"/>
      <c r="DDA17" s="5"/>
      <c r="DDB17" s="5"/>
      <c r="DDC17" s="5"/>
      <c r="DDD17" s="5"/>
      <c r="DDE17" s="5"/>
      <c r="DDF17" s="5"/>
      <c r="DDG17" s="5"/>
      <c r="DDH17" s="5"/>
      <c r="DDI17" s="5"/>
      <c r="DDJ17" s="5"/>
      <c r="DDK17" s="5"/>
      <c r="DDL17" s="5"/>
      <c r="DDM17" s="5"/>
      <c r="DDN17" s="5"/>
      <c r="DDO17" s="5"/>
      <c r="DDP17" s="5"/>
      <c r="DDQ17" s="5"/>
      <c r="DDR17" s="5"/>
      <c r="DDS17" s="5"/>
      <c r="DDT17" s="5"/>
      <c r="DDU17" s="5"/>
      <c r="DDV17" s="5"/>
      <c r="DDW17" s="5"/>
      <c r="DDX17" s="5"/>
      <c r="DDY17" s="5"/>
      <c r="DDZ17" s="5"/>
      <c r="DEA17" s="5"/>
      <c r="DEB17" s="5"/>
      <c r="DEC17" s="5"/>
      <c r="DED17" s="5"/>
      <c r="DEE17" s="5"/>
      <c r="DEF17" s="5"/>
      <c r="DEG17" s="5"/>
      <c r="DEH17" s="5"/>
      <c r="DEI17" s="5"/>
      <c r="DEJ17" s="5"/>
      <c r="DEK17" s="5"/>
      <c r="DEL17" s="5"/>
      <c r="DEM17" s="5"/>
      <c r="DEN17" s="5"/>
      <c r="DEO17" s="5"/>
      <c r="DEP17" s="5"/>
      <c r="DEQ17" s="5"/>
      <c r="DER17" s="5"/>
      <c r="DES17" s="5"/>
      <c r="DET17" s="5"/>
      <c r="DEU17" s="5"/>
      <c r="DEV17" s="5"/>
      <c r="DEW17" s="5"/>
      <c r="DEX17" s="5"/>
      <c r="DEY17" s="5"/>
      <c r="DEZ17" s="5"/>
      <c r="DFA17" s="5"/>
      <c r="DFB17" s="5"/>
      <c r="DFC17" s="5"/>
      <c r="DFD17" s="5"/>
      <c r="DFE17" s="5"/>
      <c r="DFF17" s="5"/>
      <c r="DFG17" s="5"/>
      <c r="DFH17" s="5"/>
      <c r="DFI17" s="5"/>
      <c r="DFJ17" s="5"/>
      <c r="DFK17" s="5"/>
      <c r="DFL17" s="5"/>
      <c r="DFM17" s="5"/>
      <c r="DFN17" s="5"/>
      <c r="DFO17" s="5"/>
      <c r="DFP17" s="5"/>
      <c r="DFQ17" s="5"/>
      <c r="DFR17" s="5"/>
      <c r="DFS17" s="5"/>
      <c r="DFT17" s="5"/>
      <c r="DFU17" s="5"/>
      <c r="DFV17" s="5"/>
      <c r="DFW17" s="5"/>
      <c r="DFX17" s="5"/>
      <c r="DFY17" s="5"/>
      <c r="DFZ17" s="5"/>
      <c r="DGA17" s="5"/>
      <c r="DGB17" s="5"/>
      <c r="DGC17" s="5"/>
      <c r="DGD17" s="5"/>
      <c r="DGE17" s="5"/>
      <c r="DGF17" s="5"/>
      <c r="DGG17" s="5"/>
      <c r="DGH17" s="5"/>
      <c r="DGI17" s="5"/>
      <c r="DGJ17" s="5"/>
      <c r="DGK17" s="5"/>
      <c r="DGL17" s="5"/>
      <c r="DGM17" s="5"/>
      <c r="DGN17" s="5"/>
      <c r="DGO17" s="5"/>
      <c r="DGP17" s="5"/>
      <c r="DGQ17" s="5"/>
      <c r="DGR17" s="5"/>
      <c r="DGS17" s="5"/>
      <c r="DGT17" s="5"/>
      <c r="DGU17" s="5"/>
      <c r="DGV17" s="5"/>
      <c r="DGW17" s="5"/>
      <c r="DGX17" s="5"/>
      <c r="DGY17" s="5"/>
      <c r="DGZ17" s="5"/>
      <c r="DHA17" s="5"/>
      <c r="DHB17" s="5"/>
      <c r="DHC17" s="5"/>
      <c r="DHD17" s="5"/>
      <c r="DHE17" s="5"/>
      <c r="DHF17" s="5"/>
      <c r="DHG17" s="5"/>
      <c r="DHH17" s="5"/>
      <c r="DHI17" s="5"/>
      <c r="DHJ17" s="5"/>
      <c r="DHK17" s="5"/>
      <c r="DHL17" s="5"/>
      <c r="DHM17" s="5"/>
      <c r="DHN17" s="5"/>
      <c r="DHO17" s="5"/>
      <c r="DHP17" s="5"/>
      <c r="DHQ17" s="5"/>
      <c r="DHR17" s="5"/>
      <c r="DHS17" s="5"/>
      <c r="DHT17" s="5"/>
      <c r="DHU17" s="5"/>
      <c r="DHV17" s="5"/>
      <c r="DHW17" s="5"/>
      <c r="DHX17" s="5"/>
      <c r="DHY17" s="5"/>
      <c r="DHZ17" s="5"/>
      <c r="DIA17" s="5"/>
      <c r="DIB17" s="5"/>
      <c r="DIC17" s="5"/>
      <c r="DID17" s="5"/>
      <c r="DIE17" s="5"/>
      <c r="DIF17" s="5"/>
      <c r="DIG17" s="5"/>
      <c r="DIH17" s="5"/>
      <c r="DII17" s="5"/>
      <c r="DIJ17" s="5"/>
      <c r="DIK17" s="5"/>
      <c r="DIL17" s="5"/>
      <c r="DIM17" s="5"/>
      <c r="DIN17" s="5"/>
      <c r="DIO17" s="5"/>
      <c r="DIP17" s="5"/>
      <c r="DIQ17" s="5"/>
      <c r="DIR17" s="5"/>
      <c r="DIS17" s="5"/>
      <c r="DIT17" s="5"/>
      <c r="DIU17" s="5"/>
      <c r="DIV17" s="5"/>
      <c r="DIW17" s="5"/>
      <c r="DIX17" s="5"/>
      <c r="DIY17" s="5"/>
      <c r="DIZ17" s="5"/>
      <c r="DJA17" s="5"/>
      <c r="DJB17" s="5"/>
      <c r="DJC17" s="5"/>
      <c r="DJD17" s="5"/>
      <c r="DJE17" s="5"/>
      <c r="DJF17" s="5"/>
      <c r="DJG17" s="5"/>
      <c r="DJH17" s="5"/>
      <c r="DJI17" s="5"/>
      <c r="DJJ17" s="5"/>
      <c r="DJK17" s="5"/>
      <c r="DJL17" s="5"/>
      <c r="DJM17" s="5"/>
      <c r="DJN17" s="5"/>
      <c r="DJO17" s="5"/>
      <c r="DJP17" s="5"/>
      <c r="DJQ17" s="5"/>
      <c r="DJR17" s="5"/>
      <c r="DJS17" s="5"/>
      <c r="DJT17" s="5"/>
      <c r="DJU17" s="5"/>
      <c r="DJV17" s="5"/>
      <c r="DJW17" s="5"/>
      <c r="DJX17" s="5"/>
      <c r="DJY17" s="5"/>
      <c r="DJZ17" s="5"/>
      <c r="DKA17" s="5"/>
      <c r="DKB17" s="5"/>
      <c r="DKC17" s="5"/>
      <c r="DKD17" s="5"/>
      <c r="DKE17" s="5"/>
      <c r="DKF17" s="5"/>
      <c r="DKG17" s="5"/>
      <c r="DKH17" s="5"/>
      <c r="DKI17" s="5"/>
      <c r="DKJ17" s="5"/>
      <c r="DKK17" s="5"/>
      <c r="DKL17" s="5"/>
      <c r="DKM17" s="5"/>
      <c r="DKN17" s="5"/>
      <c r="DKO17" s="5"/>
      <c r="DKP17" s="5"/>
      <c r="DKQ17" s="5"/>
      <c r="DKR17" s="5"/>
      <c r="DKS17" s="5"/>
      <c r="DKT17" s="5"/>
      <c r="DKU17" s="5"/>
      <c r="DKV17" s="5"/>
      <c r="DKW17" s="5"/>
      <c r="DKX17" s="5"/>
      <c r="DKY17" s="5"/>
      <c r="DKZ17" s="5"/>
      <c r="DLA17" s="5"/>
      <c r="DLB17" s="5"/>
      <c r="DLC17" s="5"/>
      <c r="DLD17" s="5"/>
      <c r="DLE17" s="5"/>
      <c r="DLF17" s="5"/>
      <c r="DLG17" s="5"/>
      <c r="DLH17" s="5"/>
      <c r="DLI17" s="5"/>
      <c r="DLJ17" s="5"/>
      <c r="DLK17" s="5"/>
      <c r="DLL17" s="5"/>
      <c r="DLM17" s="5"/>
      <c r="DLN17" s="5"/>
      <c r="DLO17" s="5"/>
      <c r="DLP17" s="5"/>
      <c r="DLQ17" s="5"/>
      <c r="DLR17" s="5"/>
      <c r="DLS17" s="5"/>
      <c r="DLT17" s="5"/>
      <c r="DLU17" s="5"/>
      <c r="DLV17" s="5"/>
      <c r="DLW17" s="5"/>
      <c r="DLX17" s="5"/>
      <c r="DLY17" s="5"/>
      <c r="DLZ17" s="5"/>
      <c r="DMA17" s="5"/>
      <c r="DMB17" s="5"/>
      <c r="DMC17" s="5"/>
      <c r="DMD17" s="5"/>
      <c r="DME17" s="5"/>
      <c r="DMF17" s="5"/>
      <c r="DMG17" s="5"/>
      <c r="DMH17" s="5"/>
      <c r="DMI17" s="5"/>
      <c r="DMJ17" s="5"/>
      <c r="DMK17" s="5"/>
      <c r="DML17" s="5"/>
      <c r="DMM17" s="5"/>
      <c r="DMN17" s="5"/>
      <c r="DMO17" s="5"/>
      <c r="DMP17" s="5"/>
      <c r="DMQ17" s="5"/>
      <c r="DMR17" s="5"/>
      <c r="DMS17" s="5"/>
      <c r="DMT17" s="5"/>
      <c r="DMU17" s="5"/>
      <c r="DMV17" s="5"/>
      <c r="DMW17" s="5"/>
      <c r="DMX17" s="5"/>
      <c r="DMY17" s="5"/>
      <c r="DMZ17" s="5"/>
      <c r="DNA17" s="5"/>
      <c r="DNB17" s="5"/>
      <c r="DNC17" s="5"/>
      <c r="DND17" s="5"/>
      <c r="DNE17" s="5"/>
      <c r="DNF17" s="5"/>
      <c r="DNG17" s="5"/>
      <c r="DNH17" s="5"/>
      <c r="DNI17" s="5"/>
      <c r="DNJ17" s="5"/>
      <c r="DNK17" s="5"/>
      <c r="DNL17" s="5"/>
      <c r="DNM17" s="5"/>
      <c r="DNN17" s="5"/>
      <c r="DNO17" s="5"/>
      <c r="DNP17" s="5"/>
      <c r="DNQ17" s="5"/>
      <c r="DNR17" s="5"/>
      <c r="DNS17" s="5"/>
      <c r="DNT17" s="5"/>
      <c r="DNU17" s="5"/>
      <c r="DNV17" s="5"/>
      <c r="DNW17" s="5"/>
      <c r="DNX17" s="5"/>
      <c r="DNY17" s="5"/>
      <c r="DNZ17" s="5"/>
      <c r="DOA17" s="5"/>
      <c r="DOB17" s="5"/>
      <c r="DOC17" s="5"/>
      <c r="DOD17" s="5"/>
      <c r="DOE17" s="5"/>
      <c r="DOF17" s="5"/>
      <c r="DOG17" s="5"/>
      <c r="DOH17" s="5"/>
      <c r="DOI17" s="5"/>
      <c r="DOJ17" s="5"/>
      <c r="DOK17" s="5"/>
      <c r="DOL17" s="5"/>
      <c r="DOM17" s="5"/>
      <c r="DON17" s="5"/>
      <c r="DOO17" s="5"/>
      <c r="DOP17" s="5"/>
      <c r="DOQ17" s="5"/>
      <c r="DOR17" s="5"/>
      <c r="DOS17" s="5"/>
      <c r="DOT17" s="5"/>
      <c r="DOU17" s="5"/>
      <c r="DOV17" s="5"/>
      <c r="DOW17" s="5"/>
      <c r="DOX17" s="5"/>
      <c r="DOY17" s="5"/>
      <c r="DOZ17" s="5"/>
      <c r="DPA17" s="5"/>
      <c r="DPB17" s="5"/>
      <c r="DPC17" s="5"/>
      <c r="DPD17" s="5"/>
      <c r="DPE17" s="5"/>
      <c r="DPF17" s="5"/>
      <c r="DPG17" s="5"/>
      <c r="DPH17" s="5"/>
      <c r="DPI17" s="5"/>
      <c r="DPJ17" s="5"/>
      <c r="DPK17" s="5"/>
      <c r="DPL17" s="5"/>
      <c r="DPM17" s="5"/>
      <c r="DPN17" s="5"/>
      <c r="DPO17" s="5"/>
      <c r="DPP17" s="5"/>
      <c r="DPQ17" s="5"/>
      <c r="DPR17" s="5"/>
      <c r="DPS17" s="5"/>
      <c r="DPT17" s="5"/>
      <c r="DPU17" s="5"/>
      <c r="DPV17" s="5"/>
      <c r="DPW17" s="5"/>
      <c r="DPX17" s="5"/>
      <c r="DPY17" s="5"/>
      <c r="DPZ17" s="5"/>
      <c r="DQA17" s="5"/>
      <c r="DQB17" s="5"/>
      <c r="DQC17" s="5"/>
      <c r="DQD17" s="5"/>
      <c r="DQE17" s="5"/>
      <c r="DQF17" s="5"/>
      <c r="DQG17" s="5"/>
      <c r="DQH17" s="5"/>
      <c r="DQI17" s="5"/>
      <c r="DQJ17" s="5"/>
      <c r="DQK17" s="5"/>
      <c r="DQL17" s="5"/>
      <c r="DQM17" s="5"/>
      <c r="DQN17" s="5"/>
      <c r="DQO17" s="5"/>
      <c r="DQP17" s="5"/>
      <c r="DQQ17" s="5"/>
      <c r="DQR17" s="5"/>
      <c r="DQS17" s="5"/>
      <c r="DQT17" s="5"/>
      <c r="DQU17" s="5"/>
      <c r="DQV17" s="5"/>
      <c r="DQW17" s="5"/>
      <c r="DQX17" s="5"/>
      <c r="DQY17" s="5"/>
      <c r="DQZ17" s="5"/>
      <c r="DRA17" s="5"/>
      <c r="DRB17" s="5"/>
      <c r="DRC17" s="5"/>
      <c r="DRD17" s="5"/>
      <c r="DRE17" s="5"/>
      <c r="DRF17" s="5"/>
      <c r="DRG17" s="5"/>
      <c r="DRH17" s="5"/>
      <c r="DRI17" s="5"/>
      <c r="DRJ17" s="5"/>
      <c r="DRK17" s="5"/>
      <c r="DRL17" s="5"/>
      <c r="DRM17" s="5"/>
      <c r="DRN17" s="5"/>
      <c r="DRO17" s="5"/>
      <c r="DRP17" s="5"/>
      <c r="DRQ17" s="5"/>
      <c r="DRR17" s="5"/>
      <c r="DRS17" s="5"/>
      <c r="DRT17" s="5"/>
      <c r="DRU17" s="5"/>
      <c r="DRV17" s="5"/>
      <c r="DRW17" s="5"/>
      <c r="DRX17" s="5"/>
      <c r="DRY17" s="5"/>
      <c r="DRZ17" s="5"/>
      <c r="DSA17" s="5"/>
      <c r="DSB17" s="5"/>
      <c r="DSC17" s="5"/>
      <c r="DSD17" s="5"/>
      <c r="DSE17" s="5"/>
      <c r="DSF17" s="5"/>
      <c r="DSG17" s="5"/>
      <c r="DSH17" s="5"/>
      <c r="DSI17" s="5"/>
      <c r="DSJ17" s="5"/>
      <c r="DSK17" s="5"/>
      <c r="DSL17" s="5"/>
      <c r="DSM17" s="5"/>
      <c r="DSN17" s="5"/>
      <c r="DSO17" s="5"/>
      <c r="DSP17" s="5"/>
      <c r="DSQ17" s="5"/>
      <c r="DSR17" s="5"/>
      <c r="DSS17" s="5"/>
      <c r="DST17" s="5"/>
      <c r="DSU17" s="5"/>
      <c r="DSV17" s="5"/>
      <c r="DSW17" s="5"/>
      <c r="DSX17" s="5"/>
      <c r="DSY17" s="5"/>
      <c r="DSZ17" s="5"/>
      <c r="DTA17" s="5"/>
      <c r="DTB17" s="5"/>
      <c r="DTC17" s="5"/>
      <c r="DTD17" s="5"/>
      <c r="DTE17" s="5"/>
      <c r="DTF17" s="5"/>
      <c r="DTG17" s="5"/>
      <c r="DTH17" s="5"/>
      <c r="DTI17" s="5"/>
      <c r="DTJ17" s="5"/>
      <c r="DTK17" s="5"/>
      <c r="DTL17" s="5"/>
      <c r="DTM17" s="5"/>
      <c r="DTN17" s="5"/>
      <c r="DTO17" s="5"/>
      <c r="DTP17" s="5"/>
      <c r="DTQ17" s="5"/>
      <c r="DTR17" s="5"/>
      <c r="DTS17" s="5"/>
      <c r="DTT17" s="5"/>
      <c r="DTU17" s="5"/>
      <c r="DTV17" s="5"/>
      <c r="DTW17" s="5"/>
      <c r="DTX17" s="5"/>
      <c r="DTY17" s="5"/>
      <c r="DTZ17" s="5"/>
      <c r="DUA17" s="5"/>
      <c r="DUB17" s="5"/>
      <c r="DUC17" s="5"/>
      <c r="DUD17" s="5"/>
      <c r="DUE17" s="5"/>
      <c r="DUF17" s="5"/>
      <c r="DUG17" s="5"/>
      <c r="DUH17" s="5"/>
      <c r="DUI17" s="5"/>
      <c r="DUJ17" s="5"/>
      <c r="DUK17" s="5"/>
      <c r="DUL17" s="5"/>
      <c r="DUM17" s="5"/>
      <c r="DUN17" s="5"/>
      <c r="DUO17" s="5"/>
      <c r="DUP17" s="5"/>
      <c r="DUQ17" s="5"/>
      <c r="DUR17" s="5"/>
      <c r="DUS17" s="5"/>
      <c r="DUT17" s="5"/>
      <c r="DUU17" s="5"/>
      <c r="DUV17" s="5"/>
      <c r="DUW17" s="5"/>
      <c r="DUX17" s="5"/>
      <c r="DUY17" s="5"/>
      <c r="DUZ17" s="5"/>
      <c r="DVA17" s="5"/>
      <c r="DVB17" s="5"/>
      <c r="DVC17" s="5"/>
      <c r="DVD17" s="5"/>
      <c r="DVE17" s="5"/>
      <c r="DVF17" s="5"/>
      <c r="DVG17" s="5"/>
      <c r="DVH17" s="5"/>
      <c r="DVI17" s="5"/>
      <c r="DVJ17" s="5"/>
      <c r="DVK17" s="5"/>
      <c r="DVL17" s="5"/>
      <c r="DVM17" s="5"/>
      <c r="DVN17" s="5"/>
      <c r="DVO17" s="5"/>
      <c r="DVP17" s="5"/>
      <c r="DVQ17" s="5"/>
      <c r="DVR17" s="5"/>
      <c r="DVS17" s="5"/>
      <c r="DVT17" s="5"/>
      <c r="DVU17" s="5"/>
      <c r="DVV17" s="5"/>
      <c r="DVW17" s="5"/>
      <c r="DVX17" s="5"/>
      <c r="DVY17" s="5"/>
      <c r="DVZ17" s="5"/>
      <c r="DWA17" s="5"/>
      <c r="DWB17" s="5"/>
      <c r="DWC17" s="5"/>
      <c r="DWD17" s="5"/>
      <c r="DWE17" s="5"/>
      <c r="DWF17" s="5"/>
      <c r="DWG17" s="5"/>
      <c r="DWH17" s="5"/>
      <c r="DWI17" s="5"/>
      <c r="DWJ17" s="5"/>
      <c r="DWK17" s="5"/>
      <c r="DWL17" s="5"/>
      <c r="DWM17" s="5"/>
      <c r="DWN17" s="5"/>
      <c r="DWO17" s="5"/>
      <c r="DWP17" s="5"/>
      <c r="DWQ17" s="5"/>
      <c r="DWR17" s="5"/>
      <c r="DWS17" s="5"/>
      <c r="DWT17" s="5"/>
      <c r="DWU17" s="5"/>
      <c r="DWV17" s="5"/>
      <c r="DWW17" s="5"/>
      <c r="DWX17" s="5"/>
      <c r="DWY17" s="5"/>
      <c r="DWZ17" s="5"/>
      <c r="DXA17" s="5"/>
      <c r="DXB17" s="5"/>
      <c r="DXC17" s="5"/>
      <c r="DXD17" s="5"/>
      <c r="DXE17" s="5"/>
      <c r="DXF17" s="5"/>
      <c r="DXG17" s="5"/>
      <c r="DXH17" s="5"/>
      <c r="DXI17" s="5"/>
      <c r="DXJ17" s="5"/>
      <c r="DXK17" s="5"/>
      <c r="DXL17" s="5"/>
      <c r="DXM17" s="5"/>
      <c r="DXN17" s="5"/>
      <c r="DXO17" s="5"/>
      <c r="DXP17" s="5"/>
      <c r="DXQ17" s="5"/>
      <c r="DXR17" s="5"/>
      <c r="DXS17" s="5"/>
      <c r="DXT17" s="5"/>
      <c r="DXU17" s="5"/>
      <c r="DXV17" s="5"/>
      <c r="DXW17" s="5"/>
      <c r="DXX17" s="5"/>
      <c r="DXY17" s="5"/>
      <c r="DXZ17" s="5"/>
      <c r="DYA17" s="5"/>
      <c r="DYB17" s="5"/>
      <c r="DYC17" s="5"/>
      <c r="DYD17" s="5"/>
      <c r="DYE17" s="5"/>
      <c r="DYF17" s="5"/>
      <c r="DYG17" s="5"/>
      <c r="DYH17" s="5"/>
      <c r="DYI17" s="5"/>
      <c r="DYJ17" s="5"/>
      <c r="DYK17" s="5"/>
      <c r="DYL17" s="5"/>
      <c r="DYM17" s="5"/>
      <c r="DYN17" s="5"/>
      <c r="DYO17" s="5"/>
      <c r="DYP17" s="5"/>
      <c r="DYQ17" s="5"/>
      <c r="DYR17" s="5"/>
      <c r="DYS17" s="5"/>
      <c r="DYT17" s="5"/>
      <c r="DYU17" s="5"/>
      <c r="DYV17" s="5"/>
      <c r="DYW17" s="5"/>
      <c r="DYX17" s="5"/>
      <c r="DYY17" s="5"/>
      <c r="DYZ17" s="5"/>
      <c r="DZA17" s="5"/>
      <c r="DZB17" s="5"/>
      <c r="DZC17" s="5"/>
      <c r="DZD17" s="5"/>
      <c r="DZE17" s="5"/>
      <c r="DZF17" s="5"/>
      <c r="DZG17" s="5"/>
      <c r="DZH17" s="5"/>
      <c r="DZI17" s="5"/>
      <c r="DZJ17" s="5"/>
      <c r="DZK17" s="5"/>
      <c r="DZL17" s="5"/>
      <c r="DZM17" s="5"/>
      <c r="DZN17" s="5"/>
      <c r="DZO17" s="5"/>
      <c r="DZP17" s="5"/>
      <c r="DZQ17" s="5"/>
      <c r="DZR17" s="5"/>
      <c r="DZS17" s="5"/>
      <c r="DZT17" s="5"/>
      <c r="DZU17" s="5"/>
      <c r="DZV17" s="5"/>
      <c r="DZW17" s="5"/>
      <c r="DZX17" s="5"/>
      <c r="DZY17" s="5"/>
      <c r="DZZ17" s="5"/>
      <c r="EAA17" s="5"/>
      <c r="EAB17" s="5"/>
      <c r="EAC17" s="5"/>
      <c r="EAD17" s="5"/>
      <c r="EAE17" s="5"/>
      <c r="EAF17" s="5"/>
      <c r="EAG17" s="5"/>
      <c r="EAH17" s="5"/>
      <c r="EAI17" s="5"/>
      <c r="EAJ17" s="5"/>
      <c r="EAK17" s="5"/>
      <c r="EAL17" s="5"/>
      <c r="EAM17" s="5"/>
      <c r="EAN17" s="5"/>
      <c r="EAO17" s="5"/>
      <c r="EAP17" s="5"/>
      <c r="EAQ17" s="5"/>
      <c r="EAR17" s="5"/>
      <c r="EAS17" s="5"/>
      <c r="EAT17" s="5"/>
      <c r="EAU17" s="5"/>
      <c r="EAV17" s="5"/>
      <c r="EAW17" s="5"/>
      <c r="EAX17" s="5"/>
      <c r="EAY17" s="5"/>
      <c r="EAZ17" s="5"/>
      <c r="EBA17" s="5"/>
      <c r="EBB17" s="5"/>
      <c r="EBC17" s="5"/>
      <c r="EBD17" s="5"/>
      <c r="EBE17" s="5"/>
      <c r="EBF17" s="5"/>
      <c r="EBG17" s="5"/>
      <c r="EBH17" s="5"/>
      <c r="EBI17" s="5"/>
      <c r="EBJ17" s="5"/>
      <c r="EBK17" s="5"/>
      <c r="EBL17" s="5"/>
      <c r="EBM17" s="5"/>
      <c r="EBN17" s="5"/>
      <c r="EBO17" s="5"/>
      <c r="EBP17" s="5"/>
      <c r="EBQ17" s="5"/>
      <c r="EBR17" s="5"/>
      <c r="EBS17" s="5"/>
      <c r="EBT17" s="5"/>
      <c r="EBU17" s="5"/>
      <c r="EBV17" s="5"/>
      <c r="EBW17" s="5"/>
      <c r="EBX17" s="5"/>
      <c r="EBY17" s="5"/>
      <c r="EBZ17" s="5"/>
      <c r="ECA17" s="5"/>
      <c r="ECB17" s="5"/>
      <c r="ECC17" s="5"/>
      <c r="ECD17" s="5"/>
      <c r="ECE17" s="5"/>
      <c r="ECF17" s="5"/>
      <c r="ECG17" s="5"/>
      <c r="ECH17" s="5"/>
      <c r="ECI17" s="5"/>
      <c r="ECJ17" s="5"/>
      <c r="ECK17" s="5"/>
      <c r="ECL17" s="5"/>
      <c r="ECM17" s="5"/>
      <c r="ECN17" s="5"/>
      <c r="ECO17" s="5"/>
      <c r="ECP17" s="5"/>
      <c r="ECQ17" s="5"/>
      <c r="ECR17" s="5"/>
      <c r="ECS17" s="5"/>
      <c r="ECT17" s="5"/>
      <c r="ECU17" s="5"/>
      <c r="ECV17" s="5"/>
      <c r="ECW17" s="5"/>
      <c r="ECX17" s="5"/>
      <c r="ECY17" s="5"/>
      <c r="ECZ17" s="5"/>
      <c r="EDA17" s="5"/>
      <c r="EDB17" s="5"/>
      <c r="EDC17" s="5"/>
      <c r="EDD17" s="5"/>
      <c r="EDE17" s="5"/>
      <c r="EDF17" s="5"/>
      <c r="EDG17" s="5"/>
      <c r="EDH17" s="5"/>
      <c r="EDI17" s="5"/>
      <c r="EDJ17" s="5"/>
      <c r="EDK17" s="5"/>
      <c r="EDL17" s="5"/>
      <c r="EDM17" s="5"/>
      <c r="EDN17" s="5"/>
      <c r="EDO17" s="5"/>
      <c r="EDP17" s="5"/>
      <c r="EDQ17" s="5"/>
      <c r="EDR17" s="5"/>
      <c r="EDS17" s="5"/>
      <c r="EDT17" s="5"/>
      <c r="EDU17" s="5"/>
      <c r="EDV17" s="5"/>
      <c r="EDW17" s="5"/>
      <c r="EDX17" s="5"/>
      <c r="EDY17" s="5"/>
      <c r="EDZ17" s="5"/>
      <c r="EEA17" s="5"/>
      <c r="EEB17" s="5"/>
      <c r="EEC17" s="5"/>
      <c r="EED17" s="5"/>
      <c r="EEE17" s="5"/>
      <c r="EEF17" s="5"/>
      <c r="EEG17" s="5"/>
      <c r="EEH17" s="5"/>
      <c r="EEI17" s="5"/>
      <c r="EEJ17" s="5"/>
      <c r="EEK17" s="5"/>
      <c r="EEL17" s="5"/>
      <c r="EEM17" s="5"/>
      <c r="EEN17" s="5"/>
      <c r="EEO17" s="5"/>
      <c r="EEP17" s="5"/>
      <c r="EEQ17" s="5"/>
      <c r="EER17" s="5"/>
      <c r="EES17" s="5"/>
      <c r="EET17" s="5"/>
      <c r="EEU17" s="5"/>
      <c r="EEV17" s="5"/>
      <c r="EEW17" s="5"/>
      <c r="EEX17" s="5"/>
      <c r="EEY17" s="5"/>
      <c r="EEZ17" s="5"/>
      <c r="EFA17" s="5"/>
      <c r="EFB17" s="5"/>
      <c r="EFC17" s="5"/>
      <c r="EFD17" s="5"/>
      <c r="EFE17" s="5"/>
      <c r="EFF17" s="5"/>
      <c r="EFG17" s="5"/>
      <c r="EFH17" s="5"/>
      <c r="EFI17" s="5"/>
      <c r="EFJ17" s="5"/>
      <c r="EFK17" s="5"/>
      <c r="EFL17" s="5"/>
      <c r="EFM17" s="5"/>
      <c r="EFN17" s="5"/>
      <c r="EFO17" s="5"/>
      <c r="EFP17" s="5"/>
      <c r="EFQ17" s="5"/>
      <c r="EFR17" s="5"/>
      <c r="EFS17" s="5"/>
      <c r="EFT17" s="5"/>
      <c r="EFU17" s="5"/>
      <c r="EFV17" s="5"/>
      <c r="EFW17" s="5"/>
      <c r="EFX17" s="5"/>
      <c r="EFY17" s="5"/>
      <c r="EFZ17" s="5"/>
      <c r="EGA17" s="5"/>
      <c r="EGB17" s="5"/>
      <c r="EGC17" s="5"/>
      <c r="EGD17" s="5"/>
      <c r="EGE17" s="5"/>
      <c r="EGF17" s="5"/>
      <c r="EGG17" s="5"/>
      <c r="EGH17" s="5"/>
      <c r="EGI17" s="5"/>
      <c r="EGJ17" s="5"/>
      <c r="EGK17" s="5"/>
      <c r="EGL17" s="5"/>
      <c r="EGM17" s="5"/>
      <c r="EGN17" s="5"/>
      <c r="EGO17" s="5"/>
      <c r="EGP17" s="5"/>
      <c r="EGQ17" s="5"/>
      <c r="EGR17" s="5"/>
      <c r="EGS17" s="5"/>
      <c r="EGT17" s="5"/>
      <c r="EGU17" s="5"/>
      <c r="EGV17" s="5"/>
      <c r="EGW17" s="5"/>
      <c r="EGX17" s="5"/>
      <c r="EGY17" s="5"/>
      <c r="EGZ17" s="5"/>
      <c r="EHA17" s="5"/>
      <c r="EHB17" s="5"/>
      <c r="EHC17" s="5"/>
      <c r="EHD17" s="5"/>
      <c r="EHE17" s="5"/>
      <c r="EHF17" s="5"/>
      <c r="EHG17" s="5"/>
      <c r="EHH17" s="5"/>
      <c r="EHI17" s="5"/>
      <c r="EHJ17" s="5"/>
      <c r="EHK17" s="5"/>
      <c r="EHL17" s="5"/>
      <c r="EHM17" s="5"/>
      <c r="EHN17" s="5"/>
      <c r="EHO17" s="5"/>
      <c r="EHP17" s="5"/>
      <c r="EHQ17" s="5"/>
      <c r="EHR17" s="5"/>
      <c r="EHS17" s="5"/>
      <c r="EHT17" s="5"/>
      <c r="EHU17" s="5"/>
      <c r="EHV17" s="5"/>
      <c r="EHW17" s="5"/>
      <c r="EHX17" s="5"/>
      <c r="EHY17" s="5"/>
      <c r="EHZ17" s="5"/>
      <c r="EIA17" s="5"/>
      <c r="EIB17" s="5"/>
      <c r="EIC17" s="5"/>
      <c r="EID17" s="5"/>
      <c r="EIE17" s="5"/>
      <c r="EIF17" s="5"/>
      <c r="EIG17" s="5"/>
      <c r="EIH17" s="5"/>
      <c r="EII17" s="5"/>
      <c r="EIJ17" s="5"/>
      <c r="EIK17" s="5"/>
      <c r="EIL17" s="5"/>
      <c r="EIM17" s="5"/>
      <c r="EIN17" s="5"/>
      <c r="EIO17" s="5"/>
      <c r="EIP17" s="5"/>
      <c r="EIQ17" s="5"/>
      <c r="EIR17" s="5"/>
      <c r="EIS17" s="5"/>
      <c r="EIT17" s="5"/>
      <c r="EIU17" s="5"/>
      <c r="EIV17" s="5"/>
      <c r="EIW17" s="5"/>
      <c r="EIX17" s="5"/>
      <c r="EIY17" s="5"/>
      <c r="EIZ17" s="5"/>
      <c r="EJA17" s="5"/>
      <c r="EJB17" s="5"/>
      <c r="EJC17" s="5"/>
      <c r="EJD17" s="5"/>
      <c r="EJE17" s="5"/>
      <c r="EJF17" s="5"/>
      <c r="EJG17" s="5"/>
      <c r="EJH17" s="5"/>
      <c r="EJI17" s="5"/>
      <c r="EJJ17" s="5"/>
      <c r="EJK17" s="5"/>
      <c r="EJL17" s="5"/>
      <c r="EJM17" s="5"/>
      <c r="EJN17" s="5"/>
      <c r="EJO17" s="5"/>
      <c r="EJP17" s="5"/>
      <c r="EJQ17" s="5"/>
      <c r="EJR17" s="5"/>
      <c r="EJS17" s="5"/>
      <c r="EJT17" s="5"/>
      <c r="EJU17" s="5"/>
      <c r="EJV17" s="5"/>
      <c r="EJW17" s="5"/>
      <c r="EJX17" s="5"/>
      <c r="EJY17" s="5"/>
      <c r="EJZ17" s="5"/>
      <c r="EKA17" s="5"/>
      <c r="EKB17" s="5"/>
      <c r="EKC17" s="5"/>
      <c r="EKD17" s="5"/>
      <c r="EKE17" s="5"/>
      <c r="EKF17" s="5"/>
      <c r="EKG17" s="5"/>
      <c r="EKH17" s="5"/>
      <c r="EKI17" s="5"/>
      <c r="EKJ17" s="5"/>
      <c r="EKK17" s="5"/>
      <c r="EKL17" s="5"/>
      <c r="EKM17" s="5"/>
      <c r="EKN17" s="5"/>
      <c r="EKO17" s="5"/>
      <c r="EKP17" s="5"/>
      <c r="EKQ17" s="5"/>
      <c r="EKR17" s="5"/>
      <c r="EKS17" s="5"/>
      <c r="EKT17" s="5"/>
      <c r="EKU17" s="5"/>
      <c r="EKV17" s="5"/>
      <c r="EKW17" s="5"/>
      <c r="EKX17" s="5"/>
      <c r="EKY17" s="5"/>
      <c r="EKZ17" s="5"/>
      <c r="ELA17" s="5"/>
      <c r="ELB17" s="5"/>
      <c r="ELC17" s="5"/>
      <c r="ELD17" s="5"/>
      <c r="ELE17" s="5"/>
      <c r="ELF17" s="5"/>
      <c r="ELG17" s="5"/>
      <c r="ELH17" s="5"/>
      <c r="ELI17" s="5"/>
      <c r="ELJ17" s="5"/>
      <c r="ELK17" s="5"/>
      <c r="ELL17" s="5"/>
      <c r="ELM17" s="5"/>
      <c r="ELN17" s="5"/>
      <c r="ELO17" s="5"/>
      <c r="ELP17" s="5"/>
      <c r="ELQ17" s="5"/>
      <c r="ELR17" s="5"/>
      <c r="ELS17" s="5"/>
      <c r="ELT17" s="5"/>
      <c r="ELU17" s="5"/>
      <c r="ELV17" s="5"/>
      <c r="ELW17" s="5"/>
      <c r="ELX17" s="5"/>
      <c r="ELY17" s="5"/>
      <c r="ELZ17" s="5"/>
      <c r="EMA17" s="5"/>
      <c r="EMB17" s="5"/>
      <c r="EMC17" s="5"/>
      <c r="EMD17" s="5"/>
      <c r="EME17" s="5"/>
      <c r="EMF17" s="5"/>
      <c r="EMG17" s="5"/>
      <c r="EMH17" s="5"/>
      <c r="EMI17" s="5"/>
      <c r="EMJ17" s="5"/>
      <c r="EMK17" s="5"/>
      <c r="EML17" s="5"/>
      <c r="EMM17" s="5"/>
      <c r="EMN17" s="5"/>
      <c r="EMO17" s="5"/>
      <c r="EMP17" s="5"/>
      <c r="EMQ17" s="5"/>
      <c r="EMR17" s="5"/>
      <c r="EMS17" s="5"/>
      <c r="EMT17" s="5"/>
      <c r="EMU17" s="5"/>
      <c r="EMV17" s="5"/>
      <c r="EMW17" s="5"/>
      <c r="EMX17" s="5"/>
      <c r="EMY17" s="5"/>
      <c r="EMZ17" s="5"/>
      <c r="ENA17" s="5"/>
      <c r="ENB17" s="5"/>
      <c r="ENC17" s="5"/>
      <c r="END17" s="5"/>
      <c r="ENE17" s="5"/>
      <c r="ENF17" s="5"/>
      <c r="ENG17" s="5"/>
      <c r="ENH17" s="5"/>
      <c r="ENI17" s="5"/>
      <c r="ENJ17" s="5"/>
      <c r="ENK17" s="5"/>
      <c r="ENL17" s="5"/>
      <c r="ENM17" s="5"/>
      <c r="ENN17" s="5"/>
      <c r="ENO17" s="5"/>
      <c r="ENP17" s="5"/>
      <c r="ENQ17" s="5"/>
      <c r="ENR17" s="5"/>
      <c r="ENS17" s="5"/>
      <c r="ENT17" s="5"/>
      <c r="ENU17" s="5"/>
      <c r="ENV17" s="5"/>
      <c r="ENW17" s="5"/>
      <c r="ENX17" s="5"/>
      <c r="ENY17" s="5"/>
      <c r="ENZ17" s="5"/>
      <c r="EOA17" s="5"/>
      <c r="EOB17" s="5"/>
      <c r="EOC17" s="5"/>
      <c r="EOD17" s="5"/>
      <c r="EOE17" s="5"/>
      <c r="EOF17" s="5"/>
      <c r="EOG17" s="5"/>
      <c r="EOH17" s="5"/>
      <c r="EOI17" s="5"/>
      <c r="EOJ17" s="5"/>
      <c r="EOK17" s="5"/>
      <c r="EOL17" s="5"/>
      <c r="EOM17" s="5"/>
      <c r="EON17" s="5"/>
      <c r="EOO17" s="5"/>
      <c r="EOP17" s="5"/>
      <c r="EOQ17" s="5"/>
      <c r="EOR17" s="5"/>
      <c r="EOS17" s="5"/>
      <c r="EOT17" s="5"/>
      <c r="EOU17" s="5"/>
      <c r="EOV17" s="5"/>
      <c r="EOW17" s="5"/>
      <c r="EOX17" s="5"/>
      <c r="EOY17" s="5"/>
      <c r="EOZ17" s="5"/>
      <c r="EPA17" s="5"/>
      <c r="EPB17" s="5"/>
      <c r="EPC17" s="5"/>
      <c r="EPD17" s="5"/>
      <c r="EPE17" s="5"/>
      <c r="EPF17" s="5"/>
      <c r="EPG17" s="5"/>
      <c r="EPH17" s="5"/>
      <c r="EPI17" s="5"/>
      <c r="EPJ17" s="5"/>
      <c r="EPK17" s="5"/>
      <c r="EPL17" s="5"/>
      <c r="EPM17" s="5"/>
      <c r="EPN17" s="5"/>
      <c r="EPO17" s="5"/>
      <c r="EPP17" s="5"/>
      <c r="EPQ17" s="5"/>
      <c r="EPR17" s="5"/>
      <c r="EPS17" s="5"/>
      <c r="EPT17" s="5"/>
      <c r="EPU17" s="5"/>
      <c r="EPV17" s="5"/>
      <c r="EPW17" s="5"/>
      <c r="EPX17" s="5"/>
      <c r="EPY17" s="5"/>
      <c r="EPZ17" s="5"/>
      <c r="EQA17" s="5"/>
      <c r="EQB17" s="5"/>
      <c r="EQC17" s="5"/>
      <c r="EQD17" s="5"/>
      <c r="EQE17" s="5"/>
      <c r="EQF17" s="5"/>
      <c r="EQG17" s="5"/>
      <c r="EQH17" s="5"/>
      <c r="EQI17" s="5"/>
      <c r="EQJ17" s="5"/>
      <c r="EQK17" s="5"/>
      <c r="EQL17" s="5"/>
      <c r="EQM17" s="5"/>
      <c r="EQN17" s="5"/>
      <c r="EQO17" s="5"/>
      <c r="EQP17" s="5"/>
      <c r="EQQ17" s="5"/>
      <c r="EQR17" s="5"/>
      <c r="EQS17" s="5"/>
      <c r="EQT17" s="5"/>
      <c r="EQU17" s="5"/>
      <c r="EQV17" s="5"/>
      <c r="EQW17" s="5"/>
      <c r="EQX17" s="5"/>
      <c r="EQY17" s="5"/>
      <c r="EQZ17" s="5"/>
      <c r="ERA17" s="5"/>
      <c r="ERB17" s="5"/>
      <c r="ERC17" s="5"/>
      <c r="ERD17" s="5"/>
      <c r="ERE17" s="5"/>
      <c r="ERF17" s="5"/>
      <c r="ERG17" s="5"/>
      <c r="ERH17" s="5"/>
      <c r="ERI17" s="5"/>
      <c r="ERJ17" s="5"/>
      <c r="ERK17" s="5"/>
      <c r="ERL17" s="5"/>
      <c r="ERM17" s="5"/>
      <c r="ERN17" s="5"/>
      <c r="ERO17" s="5"/>
      <c r="ERP17" s="5"/>
      <c r="ERQ17" s="5"/>
      <c r="ERR17" s="5"/>
      <c r="ERS17" s="5"/>
      <c r="ERT17" s="5"/>
      <c r="ERU17" s="5"/>
      <c r="ERV17" s="5"/>
      <c r="ERW17" s="5"/>
      <c r="ERX17" s="5"/>
      <c r="ERY17" s="5"/>
      <c r="ERZ17" s="5"/>
      <c r="ESA17" s="5"/>
      <c r="ESB17" s="5"/>
      <c r="ESC17" s="5"/>
      <c r="ESD17" s="5"/>
      <c r="ESE17" s="5"/>
      <c r="ESF17" s="5"/>
      <c r="ESG17" s="5"/>
      <c r="ESH17" s="5"/>
      <c r="ESI17" s="5"/>
      <c r="ESJ17" s="5"/>
      <c r="ESK17" s="5"/>
      <c r="ESL17" s="5"/>
      <c r="ESM17" s="5"/>
      <c r="ESN17" s="5"/>
      <c r="ESO17" s="5"/>
      <c r="ESP17" s="5"/>
      <c r="ESQ17" s="5"/>
      <c r="ESR17" s="5"/>
      <c r="ESS17" s="5"/>
      <c r="EST17" s="5"/>
      <c r="ESU17" s="5"/>
      <c r="ESV17" s="5"/>
      <c r="ESW17" s="5"/>
      <c r="ESX17" s="5"/>
      <c r="ESY17" s="5"/>
      <c r="ESZ17" s="5"/>
      <c r="ETA17" s="5"/>
      <c r="ETB17" s="5"/>
      <c r="ETC17" s="5"/>
      <c r="ETD17" s="5"/>
      <c r="ETE17" s="5"/>
      <c r="ETF17" s="5"/>
      <c r="ETG17" s="5"/>
      <c r="ETH17" s="5"/>
      <c r="ETI17" s="5"/>
      <c r="ETJ17" s="5"/>
      <c r="ETK17" s="5"/>
      <c r="ETL17" s="5"/>
      <c r="ETM17" s="5"/>
      <c r="ETN17" s="5"/>
      <c r="ETO17" s="5"/>
      <c r="ETP17" s="5"/>
      <c r="ETQ17" s="5"/>
      <c r="ETR17" s="5"/>
      <c r="ETS17" s="5"/>
      <c r="ETT17" s="5"/>
      <c r="ETU17" s="5"/>
      <c r="ETV17" s="5"/>
      <c r="ETW17" s="5"/>
      <c r="ETX17" s="5"/>
      <c r="ETY17" s="5"/>
      <c r="ETZ17" s="5"/>
      <c r="EUA17" s="5"/>
      <c r="EUB17" s="5"/>
      <c r="EUC17" s="5"/>
      <c r="EUD17" s="5"/>
      <c r="EUE17" s="5"/>
      <c r="EUF17" s="5"/>
      <c r="EUG17" s="5"/>
      <c r="EUH17" s="5"/>
      <c r="EUI17" s="5"/>
      <c r="EUJ17" s="5"/>
      <c r="EUK17" s="5"/>
      <c r="EUL17" s="5"/>
      <c r="EUM17" s="5"/>
      <c r="EUN17" s="5"/>
      <c r="EUO17" s="5"/>
      <c r="EUP17" s="5"/>
      <c r="EUQ17" s="5"/>
      <c r="EUR17" s="5"/>
      <c r="EUS17" s="5"/>
      <c r="EUT17" s="5"/>
      <c r="EUU17" s="5"/>
      <c r="EUV17" s="5"/>
      <c r="EUW17" s="5"/>
      <c r="EUX17" s="5"/>
      <c r="EUY17" s="5"/>
      <c r="EUZ17" s="5"/>
      <c r="EVA17" s="5"/>
      <c r="EVB17" s="5"/>
      <c r="EVC17" s="5"/>
      <c r="EVD17" s="5"/>
      <c r="EVE17" s="5"/>
      <c r="EVF17" s="5"/>
      <c r="EVG17" s="5"/>
      <c r="EVH17" s="5"/>
      <c r="EVI17" s="5"/>
      <c r="EVJ17" s="5"/>
      <c r="EVK17" s="5"/>
      <c r="EVL17" s="5"/>
      <c r="EVM17" s="5"/>
      <c r="EVN17" s="5"/>
      <c r="EVO17" s="5"/>
      <c r="EVP17" s="5"/>
      <c r="EVQ17" s="5"/>
      <c r="EVR17" s="5"/>
      <c r="EVS17" s="5"/>
      <c r="EVT17" s="5"/>
      <c r="EVU17" s="5"/>
      <c r="EVV17" s="5"/>
      <c r="EVW17" s="5"/>
      <c r="EVX17" s="5"/>
      <c r="EVY17" s="5"/>
      <c r="EVZ17" s="5"/>
      <c r="EWA17" s="5"/>
      <c r="EWB17" s="5"/>
      <c r="EWC17" s="5"/>
      <c r="EWD17" s="5"/>
      <c r="EWE17" s="5"/>
      <c r="EWF17" s="5"/>
      <c r="EWG17" s="5"/>
      <c r="EWH17" s="5"/>
      <c r="EWI17" s="5"/>
      <c r="EWJ17" s="5"/>
      <c r="EWK17" s="5"/>
      <c r="EWL17" s="5"/>
      <c r="EWM17" s="5"/>
      <c r="EWN17" s="5"/>
      <c r="EWO17" s="5"/>
      <c r="EWP17" s="5"/>
      <c r="EWQ17" s="5"/>
      <c r="EWR17" s="5"/>
      <c r="EWS17" s="5"/>
      <c r="EWT17" s="5"/>
      <c r="EWU17" s="5"/>
      <c r="EWV17" s="5"/>
      <c r="EWW17" s="5"/>
      <c r="EWX17" s="5"/>
      <c r="EWY17" s="5"/>
      <c r="EWZ17" s="5"/>
      <c r="EXA17" s="5"/>
      <c r="EXB17" s="5"/>
      <c r="EXC17" s="5"/>
      <c r="EXD17" s="5"/>
      <c r="EXE17" s="5"/>
      <c r="EXF17" s="5"/>
      <c r="EXG17" s="5"/>
      <c r="EXH17" s="5"/>
      <c r="EXI17" s="5"/>
      <c r="EXJ17" s="5"/>
      <c r="EXK17" s="5"/>
      <c r="EXL17" s="5"/>
      <c r="EXM17" s="5"/>
      <c r="EXN17" s="5"/>
      <c r="EXO17" s="5"/>
      <c r="EXP17" s="5"/>
      <c r="EXQ17" s="5"/>
      <c r="EXR17" s="5"/>
      <c r="EXS17" s="5"/>
      <c r="EXT17" s="5"/>
      <c r="EXU17" s="5"/>
      <c r="EXV17" s="5"/>
      <c r="EXW17" s="5"/>
      <c r="EXX17" s="5"/>
      <c r="EXY17" s="5"/>
      <c r="EXZ17" s="5"/>
      <c r="EYA17" s="5"/>
      <c r="EYB17" s="5"/>
      <c r="EYC17" s="5"/>
      <c r="EYD17" s="5"/>
      <c r="EYE17" s="5"/>
      <c r="EYF17" s="5"/>
      <c r="EYG17" s="5"/>
      <c r="EYH17" s="5"/>
      <c r="EYI17" s="5"/>
      <c r="EYJ17" s="5"/>
      <c r="EYK17" s="5"/>
      <c r="EYL17" s="5"/>
      <c r="EYM17" s="5"/>
      <c r="EYN17" s="5"/>
      <c r="EYO17" s="5"/>
      <c r="EYP17" s="5"/>
      <c r="EYQ17" s="5"/>
      <c r="EYR17" s="5"/>
      <c r="EYS17" s="5"/>
      <c r="EYT17" s="5"/>
      <c r="EYU17" s="5"/>
      <c r="EYV17" s="5"/>
      <c r="EYW17" s="5"/>
      <c r="EYX17" s="5"/>
      <c r="EYY17" s="5"/>
      <c r="EYZ17" s="5"/>
      <c r="EZA17" s="5"/>
      <c r="EZB17" s="5"/>
      <c r="EZC17" s="5"/>
      <c r="EZD17" s="5"/>
      <c r="EZE17" s="5"/>
      <c r="EZF17" s="5"/>
      <c r="EZG17" s="5"/>
      <c r="EZH17" s="5"/>
      <c r="EZI17" s="5"/>
      <c r="EZJ17" s="5"/>
      <c r="EZK17" s="5"/>
      <c r="EZL17" s="5"/>
      <c r="EZM17" s="5"/>
      <c r="EZN17" s="5"/>
      <c r="EZO17" s="5"/>
      <c r="EZP17" s="5"/>
      <c r="EZQ17" s="5"/>
      <c r="EZR17" s="5"/>
      <c r="EZS17" s="5"/>
      <c r="EZT17" s="5"/>
      <c r="EZU17" s="5"/>
      <c r="EZV17" s="5"/>
      <c r="EZW17" s="5"/>
      <c r="EZX17" s="5"/>
      <c r="EZY17" s="5"/>
      <c r="EZZ17" s="5"/>
      <c r="FAA17" s="5"/>
      <c r="FAB17" s="5"/>
      <c r="FAC17" s="5"/>
      <c r="FAD17" s="5"/>
      <c r="FAE17" s="5"/>
      <c r="FAF17" s="5"/>
      <c r="FAG17" s="5"/>
      <c r="FAH17" s="5"/>
      <c r="FAI17" s="5"/>
      <c r="FAJ17" s="5"/>
      <c r="FAK17" s="5"/>
      <c r="FAL17" s="5"/>
      <c r="FAM17" s="5"/>
      <c r="FAN17" s="5"/>
      <c r="FAO17" s="5"/>
      <c r="FAP17" s="5"/>
      <c r="FAQ17" s="5"/>
      <c r="FAR17" s="5"/>
      <c r="FAS17" s="5"/>
      <c r="FAT17" s="5"/>
      <c r="FAU17" s="5"/>
      <c r="FAV17" s="5"/>
      <c r="FAW17" s="5"/>
      <c r="FAX17" s="5"/>
      <c r="FAY17" s="5"/>
      <c r="FAZ17" s="5"/>
      <c r="FBA17" s="5"/>
      <c r="FBB17" s="5"/>
      <c r="FBC17" s="5"/>
      <c r="FBD17" s="5"/>
      <c r="FBE17" s="5"/>
      <c r="FBF17" s="5"/>
      <c r="FBG17" s="5"/>
      <c r="FBH17" s="5"/>
      <c r="FBI17" s="5"/>
      <c r="FBJ17" s="5"/>
      <c r="FBK17" s="5"/>
      <c r="FBL17" s="5"/>
      <c r="FBM17" s="5"/>
      <c r="FBN17" s="5"/>
      <c r="FBO17" s="5"/>
      <c r="FBP17" s="5"/>
      <c r="FBQ17" s="5"/>
      <c r="FBR17" s="5"/>
      <c r="FBS17" s="5"/>
      <c r="FBT17" s="5"/>
      <c r="FBU17" s="5"/>
      <c r="FBV17" s="5"/>
      <c r="FBW17" s="5"/>
      <c r="FBX17" s="5"/>
      <c r="FBY17" s="5"/>
      <c r="FBZ17" s="5"/>
      <c r="FCA17" s="5"/>
      <c r="FCB17" s="5"/>
      <c r="FCC17" s="5"/>
      <c r="FCD17" s="5"/>
      <c r="FCE17" s="5"/>
      <c r="FCF17" s="5"/>
      <c r="FCG17" s="5"/>
      <c r="FCH17" s="5"/>
      <c r="FCI17" s="5"/>
      <c r="FCJ17" s="5"/>
      <c r="FCK17" s="5"/>
      <c r="FCL17" s="5"/>
      <c r="FCM17" s="5"/>
      <c r="FCN17" s="5"/>
      <c r="FCO17" s="5"/>
      <c r="FCP17" s="5"/>
      <c r="FCQ17" s="5"/>
      <c r="FCR17" s="5"/>
      <c r="FCS17" s="5"/>
      <c r="FCT17" s="5"/>
      <c r="FCU17" s="5"/>
      <c r="FCV17" s="5"/>
      <c r="FCW17" s="5"/>
      <c r="FCX17" s="5"/>
      <c r="FCY17" s="5"/>
      <c r="FCZ17" s="5"/>
      <c r="FDA17" s="5"/>
      <c r="FDB17" s="5"/>
      <c r="FDC17" s="5"/>
      <c r="FDD17" s="5"/>
      <c r="FDE17" s="5"/>
      <c r="FDF17" s="5"/>
      <c r="FDG17" s="5"/>
      <c r="FDH17" s="5"/>
      <c r="FDI17" s="5"/>
      <c r="FDJ17" s="5"/>
      <c r="FDK17" s="5"/>
      <c r="FDL17" s="5"/>
      <c r="FDM17" s="5"/>
      <c r="FDN17" s="5"/>
      <c r="FDO17" s="5"/>
      <c r="FDP17" s="5"/>
      <c r="FDQ17" s="5"/>
      <c r="FDR17" s="5"/>
      <c r="FDS17" s="5"/>
      <c r="FDT17" s="5"/>
      <c r="FDU17" s="5"/>
      <c r="FDV17" s="5"/>
      <c r="FDW17" s="5"/>
      <c r="FDX17" s="5"/>
      <c r="FDY17" s="5"/>
      <c r="FDZ17" s="5"/>
      <c r="FEA17" s="5"/>
      <c r="FEB17" s="5"/>
      <c r="FEC17" s="5"/>
      <c r="FED17" s="5"/>
      <c r="FEE17" s="5"/>
      <c r="FEF17" s="5"/>
      <c r="FEG17" s="5"/>
      <c r="FEH17" s="5"/>
      <c r="FEI17" s="5"/>
      <c r="FEJ17" s="5"/>
      <c r="FEK17" s="5"/>
      <c r="FEL17" s="5"/>
      <c r="FEM17" s="5"/>
      <c r="FEN17" s="5"/>
      <c r="FEO17" s="5"/>
      <c r="FEP17" s="5"/>
      <c r="FEQ17" s="5"/>
      <c r="FER17" s="5"/>
      <c r="FES17" s="5"/>
      <c r="FET17" s="5"/>
      <c r="FEU17" s="5"/>
      <c r="FEV17" s="5"/>
      <c r="FEW17" s="5"/>
      <c r="FEX17" s="5"/>
      <c r="FEY17" s="5"/>
      <c r="FEZ17" s="5"/>
      <c r="FFA17" s="5"/>
      <c r="FFB17" s="5"/>
      <c r="FFC17" s="5"/>
      <c r="FFD17" s="5"/>
      <c r="FFE17" s="5"/>
      <c r="FFF17" s="5"/>
      <c r="FFG17" s="5"/>
      <c r="FFH17" s="5"/>
      <c r="FFI17" s="5"/>
      <c r="FFJ17" s="5"/>
      <c r="FFK17" s="5"/>
      <c r="FFL17" s="5"/>
      <c r="FFM17" s="5"/>
      <c r="FFN17" s="5"/>
      <c r="FFO17" s="5"/>
      <c r="FFP17" s="5"/>
      <c r="FFQ17" s="5"/>
      <c r="FFR17" s="5"/>
      <c r="FFS17" s="5"/>
      <c r="FFT17" s="5"/>
      <c r="FFU17" s="5"/>
      <c r="FFV17" s="5"/>
      <c r="FFW17" s="5"/>
      <c r="FFX17" s="5"/>
      <c r="FFY17" s="5"/>
      <c r="FFZ17" s="5"/>
      <c r="FGA17" s="5"/>
      <c r="FGB17" s="5"/>
      <c r="FGC17" s="5"/>
      <c r="FGD17" s="5"/>
      <c r="FGE17" s="5"/>
      <c r="FGF17" s="5"/>
      <c r="FGG17" s="5"/>
      <c r="FGH17" s="5"/>
      <c r="FGI17" s="5"/>
      <c r="FGJ17" s="5"/>
      <c r="FGK17" s="5"/>
      <c r="FGL17" s="5"/>
      <c r="FGM17" s="5"/>
      <c r="FGN17" s="5"/>
      <c r="FGO17" s="5"/>
      <c r="FGP17" s="5"/>
      <c r="FGQ17" s="5"/>
      <c r="FGR17" s="5"/>
      <c r="FGS17" s="5"/>
      <c r="FGT17" s="5"/>
      <c r="FGU17" s="5"/>
      <c r="FGV17" s="5"/>
      <c r="FGW17" s="5"/>
      <c r="FGX17" s="5"/>
      <c r="FGY17" s="5"/>
      <c r="FGZ17" s="5"/>
      <c r="FHA17" s="5"/>
      <c r="FHB17" s="5"/>
      <c r="FHC17" s="5"/>
      <c r="FHD17" s="5"/>
      <c r="FHE17" s="5"/>
      <c r="FHF17" s="5"/>
      <c r="FHG17" s="5"/>
      <c r="FHH17" s="5"/>
      <c r="FHI17" s="5"/>
      <c r="FHJ17" s="5"/>
      <c r="FHK17" s="5"/>
      <c r="FHL17" s="5"/>
      <c r="FHM17" s="5"/>
      <c r="FHN17" s="5"/>
      <c r="FHO17" s="5"/>
      <c r="FHP17" s="5"/>
      <c r="FHQ17" s="5"/>
      <c r="FHR17" s="5"/>
      <c r="FHS17" s="5"/>
      <c r="FHT17" s="5"/>
      <c r="FHU17" s="5"/>
      <c r="FHV17" s="5"/>
      <c r="FHW17" s="5"/>
      <c r="FHX17" s="5"/>
      <c r="FHY17" s="5"/>
      <c r="FHZ17" s="5"/>
      <c r="FIA17" s="5"/>
      <c r="FIB17" s="5"/>
      <c r="FIC17" s="5"/>
      <c r="FID17" s="5"/>
      <c r="FIE17" s="5"/>
      <c r="FIF17" s="5"/>
      <c r="FIG17" s="5"/>
      <c r="FIH17" s="5"/>
      <c r="FII17" s="5"/>
      <c r="FIJ17" s="5"/>
      <c r="FIK17" s="5"/>
      <c r="FIL17" s="5"/>
      <c r="FIM17" s="5"/>
      <c r="FIN17" s="5"/>
      <c r="FIO17" s="5"/>
      <c r="FIP17" s="5"/>
      <c r="FIQ17" s="5"/>
      <c r="FIR17" s="5"/>
      <c r="FIS17" s="5"/>
      <c r="FIT17" s="5"/>
      <c r="FIU17" s="5"/>
      <c r="FIV17" s="5"/>
      <c r="FIW17" s="5"/>
      <c r="FIX17" s="5"/>
      <c r="FIY17" s="5"/>
      <c r="FIZ17" s="5"/>
      <c r="FJA17" s="5"/>
      <c r="FJB17" s="5"/>
      <c r="FJC17" s="5"/>
      <c r="FJD17" s="5"/>
      <c r="FJE17" s="5"/>
      <c r="FJF17" s="5"/>
      <c r="FJG17" s="5"/>
      <c r="FJH17" s="5"/>
      <c r="FJI17" s="5"/>
      <c r="FJJ17" s="5"/>
      <c r="FJK17" s="5"/>
      <c r="FJL17" s="5"/>
      <c r="FJM17" s="5"/>
      <c r="FJN17" s="5"/>
      <c r="FJO17" s="5"/>
      <c r="FJP17" s="5"/>
      <c r="FJQ17" s="5"/>
      <c r="FJR17" s="5"/>
      <c r="FJS17" s="5"/>
      <c r="FJT17" s="5"/>
      <c r="FJU17" s="5"/>
      <c r="FJV17" s="5"/>
      <c r="FJW17" s="5"/>
      <c r="FJX17" s="5"/>
      <c r="FJY17" s="5"/>
      <c r="FJZ17" s="5"/>
      <c r="FKA17" s="5"/>
      <c r="FKB17" s="5"/>
      <c r="FKC17" s="5"/>
      <c r="FKD17" s="5"/>
      <c r="FKE17" s="5"/>
      <c r="FKF17" s="5"/>
      <c r="FKG17" s="5"/>
      <c r="FKH17" s="5"/>
      <c r="FKI17" s="5"/>
      <c r="FKJ17" s="5"/>
      <c r="FKK17" s="5"/>
      <c r="FKL17" s="5"/>
      <c r="FKM17" s="5"/>
      <c r="FKN17" s="5"/>
      <c r="FKO17" s="5"/>
      <c r="FKP17" s="5"/>
      <c r="FKQ17" s="5"/>
      <c r="FKR17" s="5"/>
      <c r="FKS17" s="5"/>
      <c r="FKT17" s="5"/>
      <c r="FKU17" s="5"/>
      <c r="FKV17" s="5"/>
      <c r="FKW17" s="5"/>
      <c r="FKX17" s="5"/>
      <c r="FKY17" s="5"/>
      <c r="FKZ17" s="5"/>
      <c r="FLA17" s="5"/>
      <c r="FLB17" s="5"/>
      <c r="FLC17" s="5"/>
      <c r="FLD17" s="5"/>
      <c r="FLE17" s="5"/>
      <c r="FLF17" s="5"/>
      <c r="FLG17" s="5"/>
      <c r="FLH17" s="5"/>
      <c r="FLI17" s="5"/>
      <c r="FLJ17" s="5"/>
      <c r="FLK17" s="5"/>
      <c r="FLL17" s="5"/>
      <c r="FLM17" s="5"/>
      <c r="FLN17" s="5"/>
      <c r="FLO17" s="5"/>
      <c r="FLP17" s="5"/>
      <c r="FLQ17" s="5"/>
      <c r="FLR17" s="5"/>
      <c r="FLS17" s="5"/>
      <c r="FLT17" s="5"/>
      <c r="FLU17" s="5"/>
      <c r="FLV17" s="5"/>
      <c r="FLW17" s="5"/>
      <c r="FLX17" s="5"/>
      <c r="FLY17" s="5"/>
      <c r="FLZ17" s="5"/>
      <c r="FMA17" s="5"/>
      <c r="FMB17" s="5"/>
      <c r="FMC17" s="5"/>
      <c r="FMD17" s="5"/>
      <c r="FME17" s="5"/>
      <c r="FMF17" s="5"/>
      <c r="FMG17" s="5"/>
      <c r="FMH17" s="5"/>
      <c r="FMI17" s="5"/>
      <c r="FMJ17" s="5"/>
      <c r="FMK17" s="5"/>
      <c r="FML17" s="5"/>
      <c r="FMM17" s="5"/>
      <c r="FMN17" s="5"/>
      <c r="FMO17" s="5"/>
      <c r="FMP17" s="5"/>
      <c r="FMQ17" s="5"/>
      <c r="FMR17" s="5"/>
      <c r="FMS17" s="5"/>
      <c r="FMT17" s="5"/>
      <c r="FMU17" s="5"/>
      <c r="FMV17" s="5"/>
      <c r="FMW17" s="5"/>
      <c r="FMX17" s="5"/>
      <c r="FMY17" s="5"/>
      <c r="FMZ17" s="5"/>
      <c r="FNA17" s="5"/>
      <c r="FNB17" s="5"/>
      <c r="FNC17" s="5"/>
      <c r="FND17" s="5"/>
      <c r="FNE17" s="5"/>
      <c r="FNF17" s="5"/>
      <c r="FNG17" s="5"/>
      <c r="FNH17" s="5"/>
      <c r="FNI17" s="5"/>
      <c r="FNJ17" s="5"/>
      <c r="FNK17" s="5"/>
      <c r="FNL17" s="5"/>
      <c r="FNM17" s="5"/>
      <c r="FNN17" s="5"/>
      <c r="FNO17" s="5"/>
      <c r="FNP17" s="5"/>
      <c r="FNQ17" s="5"/>
      <c r="FNR17" s="5"/>
      <c r="FNS17" s="5"/>
      <c r="FNT17" s="5"/>
      <c r="FNU17" s="5"/>
      <c r="FNV17" s="5"/>
      <c r="FNW17" s="5"/>
      <c r="FNX17" s="5"/>
      <c r="FNY17" s="5"/>
      <c r="FNZ17" s="5"/>
      <c r="FOA17" s="5"/>
      <c r="FOB17" s="5"/>
      <c r="FOC17" s="5"/>
      <c r="FOD17" s="5"/>
      <c r="FOE17" s="5"/>
      <c r="FOF17" s="5"/>
      <c r="FOG17" s="5"/>
      <c r="FOH17" s="5"/>
      <c r="FOI17" s="5"/>
      <c r="FOJ17" s="5"/>
      <c r="FOK17" s="5"/>
      <c r="FOL17" s="5"/>
      <c r="FOM17" s="5"/>
      <c r="FON17" s="5"/>
      <c r="FOO17" s="5"/>
      <c r="FOP17" s="5"/>
      <c r="FOQ17" s="5"/>
      <c r="FOR17" s="5"/>
      <c r="FOS17" s="5"/>
      <c r="FOT17" s="5"/>
      <c r="FOU17" s="5"/>
      <c r="FOV17" s="5"/>
      <c r="FOW17" s="5"/>
      <c r="FOX17" s="5"/>
      <c r="FOY17" s="5"/>
      <c r="FOZ17" s="5"/>
      <c r="FPA17" s="5"/>
      <c r="FPB17" s="5"/>
      <c r="FPC17" s="5"/>
      <c r="FPD17" s="5"/>
      <c r="FPE17" s="5"/>
      <c r="FPF17" s="5"/>
      <c r="FPG17" s="5"/>
      <c r="FPH17" s="5"/>
      <c r="FPI17" s="5"/>
      <c r="FPJ17" s="5"/>
      <c r="FPK17" s="5"/>
      <c r="FPL17" s="5"/>
      <c r="FPM17" s="5"/>
      <c r="FPN17" s="5"/>
      <c r="FPO17" s="5"/>
      <c r="FPP17" s="5"/>
      <c r="FPQ17" s="5"/>
      <c r="FPR17" s="5"/>
      <c r="FPS17" s="5"/>
      <c r="FPT17" s="5"/>
      <c r="FPU17" s="5"/>
      <c r="FPV17" s="5"/>
      <c r="FPW17" s="5"/>
      <c r="FPX17" s="5"/>
      <c r="FPY17" s="5"/>
      <c r="FPZ17" s="5"/>
      <c r="FQA17" s="5"/>
      <c r="FQB17" s="5"/>
      <c r="FQC17" s="5"/>
      <c r="FQD17" s="5"/>
      <c r="FQE17" s="5"/>
      <c r="FQF17" s="5"/>
      <c r="FQG17" s="5"/>
      <c r="FQH17" s="5"/>
      <c r="FQI17" s="5"/>
      <c r="FQJ17" s="5"/>
      <c r="FQK17" s="5"/>
      <c r="FQL17" s="5"/>
      <c r="FQM17" s="5"/>
      <c r="FQN17" s="5"/>
      <c r="FQO17" s="5"/>
      <c r="FQP17" s="5"/>
      <c r="FQQ17" s="5"/>
      <c r="FQR17" s="5"/>
      <c r="FQS17" s="5"/>
      <c r="FQT17" s="5"/>
      <c r="FQU17" s="5"/>
      <c r="FQV17" s="5"/>
      <c r="FQW17" s="5"/>
      <c r="FQX17" s="5"/>
      <c r="FQY17" s="5"/>
      <c r="FQZ17" s="5"/>
      <c r="FRA17" s="5"/>
      <c r="FRB17" s="5"/>
      <c r="FRC17" s="5"/>
      <c r="FRD17" s="5"/>
      <c r="FRE17" s="5"/>
      <c r="FRF17" s="5"/>
      <c r="FRG17" s="5"/>
      <c r="FRH17" s="5"/>
      <c r="FRI17" s="5"/>
      <c r="FRJ17" s="5"/>
      <c r="FRK17" s="5"/>
      <c r="FRL17" s="5"/>
      <c r="FRM17" s="5"/>
      <c r="FRN17" s="5"/>
      <c r="FRO17" s="5"/>
      <c r="FRP17" s="5"/>
      <c r="FRQ17" s="5"/>
      <c r="FRR17" s="5"/>
      <c r="FRS17" s="5"/>
      <c r="FRT17" s="5"/>
      <c r="FRU17" s="5"/>
      <c r="FRV17" s="5"/>
      <c r="FRW17" s="5"/>
      <c r="FRX17" s="5"/>
      <c r="FRY17" s="5"/>
      <c r="FRZ17" s="5"/>
      <c r="FSA17" s="5"/>
      <c r="FSB17" s="5"/>
      <c r="FSC17" s="5"/>
      <c r="FSD17" s="5"/>
      <c r="FSE17" s="5"/>
      <c r="FSF17" s="5"/>
      <c r="FSG17" s="5"/>
      <c r="FSH17" s="5"/>
      <c r="FSI17" s="5"/>
      <c r="FSJ17" s="5"/>
      <c r="FSK17" s="5"/>
      <c r="FSL17" s="5"/>
      <c r="FSM17" s="5"/>
      <c r="FSN17" s="5"/>
      <c r="FSO17" s="5"/>
      <c r="FSP17" s="5"/>
      <c r="FSQ17" s="5"/>
      <c r="FSR17" s="5"/>
      <c r="FSS17" s="5"/>
      <c r="FST17" s="5"/>
      <c r="FSU17" s="5"/>
      <c r="FSV17" s="5"/>
      <c r="FSW17" s="5"/>
      <c r="FSX17" s="5"/>
      <c r="FSY17" s="5"/>
      <c r="FSZ17" s="5"/>
      <c r="FTA17" s="5"/>
      <c r="FTB17" s="5"/>
      <c r="FTC17" s="5"/>
      <c r="FTD17" s="5"/>
      <c r="FTE17" s="5"/>
      <c r="FTF17" s="5"/>
      <c r="FTG17" s="5"/>
      <c r="FTH17" s="5"/>
      <c r="FTI17" s="5"/>
      <c r="FTJ17" s="5"/>
      <c r="FTK17" s="5"/>
      <c r="FTL17" s="5"/>
      <c r="FTM17" s="5"/>
      <c r="FTN17" s="5"/>
      <c r="FTO17" s="5"/>
      <c r="FTP17" s="5"/>
      <c r="FTQ17" s="5"/>
      <c r="FTR17" s="5"/>
      <c r="FTS17" s="5"/>
      <c r="FTT17" s="5"/>
      <c r="FTU17" s="5"/>
      <c r="FTV17" s="5"/>
      <c r="FTW17" s="5"/>
      <c r="FTX17" s="5"/>
      <c r="FTY17" s="5"/>
      <c r="FTZ17" s="5"/>
      <c r="FUA17" s="5"/>
      <c r="FUB17" s="5"/>
      <c r="FUC17" s="5"/>
      <c r="FUD17" s="5"/>
      <c r="FUE17" s="5"/>
      <c r="FUF17" s="5"/>
      <c r="FUG17" s="5"/>
      <c r="FUH17" s="5"/>
      <c r="FUI17" s="5"/>
      <c r="FUJ17" s="5"/>
      <c r="FUK17" s="5"/>
      <c r="FUL17" s="5"/>
      <c r="FUM17" s="5"/>
      <c r="FUN17" s="5"/>
      <c r="FUO17" s="5"/>
      <c r="FUP17" s="5"/>
      <c r="FUQ17" s="5"/>
      <c r="FUR17" s="5"/>
      <c r="FUS17" s="5"/>
      <c r="FUT17" s="5"/>
      <c r="FUU17" s="5"/>
      <c r="FUV17" s="5"/>
      <c r="FUW17" s="5"/>
      <c r="FUX17" s="5"/>
      <c r="FUY17" s="5"/>
      <c r="FUZ17" s="5"/>
      <c r="FVA17" s="5"/>
      <c r="FVB17" s="5"/>
      <c r="FVC17" s="5"/>
      <c r="FVD17" s="5"/>
      <c r="FVE17" s="5"/>
      <c r="FVF17" s="5"/>
      <c r="FVG17" s="5"/>
      <c r="FVH17" s="5"/>
      <c r="FVI17" s="5"/>
      <c r="FVJ17" s="5"/>
      <c r="FVK17" s="5"/>
      <c r="FVL17" s="5"/>
      <c r="FVM17" s="5"/>
      <c r="FVN17" s="5"/>
      <c r="FVO17" s="5"/>
      <c r="FVP17" s="5"/>
      <c r="FVQ17" s="5"/>
      <c r="FVR17" s="5"/>
      <c r="FVS17" s="5"/>
      <c r="FVT17" s="5"/>
      <c r="FVU17" s="5"/>
      <c r="FVV17" s="5"/>
      <c r="FVW17" s="5"/>
      <c r="FVX17" s="5"/>
      <c r="FVY17" s="5"/>
      <c r="FVZ17" s="5"/>
      <c r="FWA17" s="5"/>
      <c r="FWB17" s="5"/>
      <c r="FWC17" s="5"/>
      <c r="FWD17" s="5"/>
      <c r="FWE17" s="5"/>
      <c r="FWF17" s="5"/>
      <c r="FWG17" s="5"/>
      <c r="FWH17" s="5"/>
      <c r="FWI17" s="5"/>
      <c r="FWJ17" s="5"/>
      <c r="FWK17" s="5"/>
      <c r="FWL17" s="5"/>
      <c r="FWM17" s="5"/>
      <c r="FWN17" s="5"/>
      <c r="FWO17" s="5"/>
      <c r="FWP17" s="5"/>
      <c r="FWQ17" s="5"/>
      <c r="FWR17" s="5"/>
      <c r="FWS17" s="5"/>
      <c r="FWT17" s="5"/>
      <c r="FWU17" s="5"/>
      <c r="FWV17" s="5"/>
      <c r="FWW17" s="5"/>
      <c r="FWX17" s="5"/>
      <c r="FWY17" s="5"/>
      <c r="FWZ17" s="5"/>
      <c r="FXA17" s="5"/>
      <c r="FXB17" s="5"/>
      <c r="FXC17" s="5"/>
      <c r="FXD17" s="5"/>
      <c r="FXE17" s="5"/>
      <c r="FXF17" s="5"/>
      <c r="FXG17" s="5"/>
      <c r="FXH17" s="5"/>
      <c r="FXI17" s="5"/>
      <c r="FXJ17" s="5"/>
      <c r="FXK17" s="5"/>
      <c r="FXL17" s="5"/>
      <c r="FXM17" s="5"/>
      <c r="FXN17" s="5"/>
      <c r="FXO17" s="5"/>
      <c r="FXP17" s="5"/>
      <c r="FXQ17" s="5"/>
      <c r="FXR17" s="5"/>
      <c r="FXS17" s="5"/>
      <c r="FXT17" s="5"/>
      <c r="FXU17" s="5"/>
      <c r="FXV17" s="5"/>
      <c r="FXW17" s="5"/>
      <c r="FXX17" s="5"/>
      <c r="FXY17" s="5"/>
      <c r="FXZ17" s="5"/>
      <c r="FYA17" s="5"/>
      <c r="FYB17" s="5"/>
      <c r="FYC17" s="5"/>
      <c r="FYD17" s="5"/>
      <c r="FYE17" s="5"/>
      <c r="FYF17" s="5"/>
      <c r="FYG17" s="5"/>
      <c r="FYH17" s="5"/>
      <c r="FYI17" s="5"/>
      <c r="FYJ17" s="5"/>
      <c r="FYK17" s="5"/>
      <c r="FYL17" s="5"/>
      <c r="FYM17" s="5"/>
      <c r="FYN17" s="5"/>
      <c r="FYO17" s="5"/>
      <c r="FYP17" s="5"/>
      <c r="FYQ17" s="5"/>
      <c r="FYR17" s="5"/>
      <c r="FYS17" s="5"/>
      <c r="FYT17" s="5"/>
      <c r="FYU17" s="5"/>
      <c r="FYV17" s="5"/>
      <c r="FYW17" s="5"/>
      <c r="FYX17" s="5"/>
      <c r="FYY17" s="5"/>
      <c r="FYZ17" s="5"/>
      <c r="FZA17" s="5"/>
      <c r="FZB17" s="5"/>
      <c r="FZC17" s="5"/>
      <c r="FZD17" s="5"/>
      <c r="FZE17" s="5"/>
      <c r="FZF17" s="5"/>
      <c r="FZG17" s="5"/>
      <c r="FZH17" s="5"/>
      <c r="FZI17" s="5"/>
      <c r="FZJ17" s="5"/>
      <c r="FZK17" s="5"/>
      <c r="FZL17" s="5"/>
      <c r="FZM17" s="5"/>
      <c r="FZN17" s="5"/>
      <c r="FZO17" s="5"/>
      <c r="FZP17" s="5"/>
      <c r="FZQ17" s="5"/>
      <c r="FZR17" s="5"/>
      <c r="FZS17" s="5"/>
      <c r="FZT17" s="5"/>
      <c r="FZU17" s="5"/>
      <c r="FZV17" s="5"/>
      <c r="FZW17" s="5"/>
      <c r="FZX17" s="5"/>
      <c r="FZY17" s="5"/>
      <c r="FZZ17" s="5"/>
      <c r="GAA17" s="5"/>
      <c r="GAB17" s="5"/>
      <c r="GAC17" s="5"/>
      <c r="GAD17" s="5"/>
      <c r="GAE17" s="5"/>
      <c r="GAF17" s="5"/>
      <c r="GAG17" s="5"/>
      <c r="GAH17" s="5"/>
      <c r="GAI17" s="5"/>
      <c r="GAJ17" s="5"/>
      <c r="GAK17" s="5"/>
      <c r="GAL17" s="5"/>
      <c r="GAM17" s="5"/>
      <c r="GAN17" s="5"/>
      <c r="GAO17" s="5"/>
      <c r="GAP17" s="5"/>
      <c r="GAQ17" s="5"/>
      <c r="GAR17" s="5"/>
      <c r="GAS17" s="5"/>
      <c r="GAT17" s="5"/>
      <c r="GAU17" s="5"/>
      <c r="GAV17" s="5"/>
      <c r="GAW17" s="5"/>
      <c r="GAX17" s="5"/>
      <c r="GAY17" s="5"/>
      <c r="GAZ17" s="5"/>
      <c r="GBA17" s="5"/>
      <c r="GBB17" s="5"/>
      <c r="GBC17" s="5"/>
      <c r="GBD17" s="5"/>
      <c r="GBE17" s="5"/>
      <c r="GBF17" s="5"/>
      <c r="GBG17" s="5"/>
      <c r="GBH17" s="5"/>
      <c r="GBI17" s="5"/>
      <c r="GBJ17" s="5"/>
      <c r="GBK17" s="5"/>
      <c r="GBL17" s="5"/>
      <c r="GBM17" s="5"/>
      <c r="GBN17" s="5"/>
      <c r="GBO17" s="5"/>
      <c r="GBP17" s="5"/>
      <c r="GBQ17" s="5"/>
      <c r="GBR17" s="5"/>
      <c r="GBS17" s="5"/>
      <c r="GBT17" s="5"/>
      <c r="GBU17" s="5"/>
      <c r="GBV17" s="5"/>
      <c r="GBW17" s="5"/>
      <c r="GBX17" s="5"/>
      <c r="GBY17" s="5"/>
      <c r="GBZ17" s="5"/>
      <c r="GCA17" s="5"/>
      <c r="GCB17" s="5"/>
      <c r="GCC17" s="5"/>
      <c r="GCD17" s="5"/>
      <c r="GCE17" s="5"/>
      <c r="GCF17" s="5"/>
      <c r="GCG17" s="5"/>
      <c r="GCH17" s="5"/>
      <c r="GCI17" s="5"/>
      <c r="GCJ17" s="5"/>
      <c r="GCK17" s="5"/>
      <c r="GCL17" s="5"/>
      <c r="GCM17" s="5"/>
      <c r="GCN17" s="5"/>
      <c r="GCO17" s="5"/>
      <c r="GCP17" s="5"/>
      <c r="GCQ17" s="5"/>
      <c r="GCR17" s="5"/>
      <c r="GCS17" s="5"/>
      <c r="GCT17" s="5"/>
      <c r="GCU17" s="5"/>
      <c r="GCV17" s="5"/>
      <c r="GCW17" s="5"/>
      <c r="GCX17" s="5"/>
      <c r="GCY17" s="5"/>
      <c r="GCZ17" s="5"/>
      <c r="GDA17" s="5"/>
      <c r="GDB17" s="5"/>
      <c r="GDC17" s="5"/>
      <c r="GDD17" s="5"/>
      <c r="GDE17" s="5"/>
      <c r="GDF17" s="5"/>
      <c r="GDG17" s="5"/>
      <c r="GDH17" s="5"/>
      <c r="GDI17" s="5"/>
      <c r="GDJ17" s="5"/>
      <c r="GDK17" s="5"/>
      <c r="GDL17" s="5"/>
      <c r="GDM17" s="5"/>
      <c r="GDN17" s="5"/>
      <c r="GDO17" s="5"/>
      <c r="GDP17" s="5"/>
      <c r="GDQ17" s="5"/>
      <c r="GDR17" s="5"/>
      <c r="GDS17" s="5"/>
      <c r="GDT17" s="5"/>
      <c r="GDU17" s="5"/>
      <c r="GDV17" s="5"/>
      <c r="GDW17" s="5"/>
      <c r="GDX17" s="5"/>
      <c r="GDY17" s="5"/>
      <c r="GDZ17" s="5"/>
      <c r="GEA17" s="5"/>
      <c r="GEB17" s="5"/>
      <c r="GEC17" s="5"/>
      <c r="GED17" s="5"/>
      <c r="GEE17" s="5"/>
      <c r="GEF17" s="5"/>
      <c r="GEG17" s="5"/>
      <c r="GEH17" s="5"/>
      <c r="GEI17" s="5"/>
      <c r="GEJ17" s="5"/>
      <c r="GEK17" s="5"/>
      <c r="GEL17" s="5"/>
      <c r="GEM17" s="5"/>
      <c r="GEN17" s="5"/>
      <c r="GEO17" s="5"/>
      <c r="GEP17" s="5"/>
      <c r="GEQ17" s="5"/>
      <c r="GER17" s="5"/>
      <c r="GES17" s="5"/>
      <c r="GET17" s="5"/>
      <c r="GEU17" s="5"/>
      <c r="GEV17" s="5"/>
      <c r="GEW17" s="5"/>
      <c r="GEX17" s="5"/>
      <c r="GEY17" s="5"/>
      <c r="GEZ17" s="5"/>
      <c r="GFA17" s="5"/>
      <c r="GFB17" s="5"/>
      <c r="GFC17" s="5"/>
      <c r="GFD17" s="5"/>
      <c r="GFE17" s="5"/>
      <c r="GFF17" s="5"/>
      <c r="GFG17" s="5"/>
      <c r="GFH17" s="5"/>
      <c r="GFI17" s="5"/>
      <c r="GFJ17" s="5"/>
      <c r="GFK17" s="5"/>
      <c r="GFL17" s="5"/>
      <c r="GFM17" s="5"/>
      <c r="GFN17" s="5"/>
      <c r="GFO17" s="5"/>
      <c r="GFP17" s="5"/>
      <c r="GFQ17" s="5"/>
      <c r="GFR17" s="5"/>
      <c r="GFS17" s="5"/>
      <c r="GFT17" s="5"/>
      <c r="GFU17" s="5"/>
      <c r="GFV17" s="5"/>
      <c r="GFW17" s="5"/>
      <c r="GFX17" s="5"/>
      <c r="GFY17" s="5"/>
      <c r="GFZ17" s="5"/>
      <c r="GGA17" s="5"/>
      <c r="GGB17" s="5"/>
      <c r="GGC17" s="5"/>
      <c r="GGD17" s="5"/>
      <c r="GGE17" s="5"/>
      <c r="GGF17" s="5"/>
      <c r="GGG17" s="5"/>
      <c r="GGH17" s="5"/>
      <c r="GGI17" s="5"/>
      <c r="GGJ17" s="5"/>
      <c r="GGK17" s="5"/>
      <c r="GGL17" s="5"/>
      <c r="GGM17" s="5"/>
      <c r="GGN17" s="5"/>
      <c r="GGO17" s="5"/>
      <c r="GGP17" s="5"/>
      <c r="GGQ17" s="5"/>
      <c r="GGR17" s="5"/>
      <c r="GGS17" s="5"/>
      <c r="GGT17" s="5"/>
      <c r="GGU17" s="5"/>
      <c r="GGV17" s="5"/>
      <c r="GGW17" s="5"/>
      <c r="GGX17" s="5"/>
      <c r="GGY17" s="5"/>
      <c r="GGZ17" s="5"/>
      <c r="GHA17" s="5"/>
      <c r="GHB17" s="5"/>
      <c r="GHC17" s="5"/>
      <c r="GHD17" s="5"/>
      <c r="GHE17" s="5"/>
      <c r="GHF17" s="5"/>
      <c r="GHG17" s="5"/>
      <c r="GHH17" s="5"/>
      <c r="GHI17" s="5"/>
      <c r="GHJ17" s="5"/>
      <c r="GHK17" s="5"/>
      <c r="GHL17" s="5"/>
      <c r="GHM17" s="5"/>
      <c r="GHN17" s="5"/>
      <c r="GHO17" s="5"/>
      <c r="GHP17" s="5"/>
      <c r="GHQ17" s="5"/>
      <c r="GHR17" s="5"/>
      <c r="GHS17" s="5"/>
      <c r="GHT17" s="5"/>
      <c r="GHU17" s="5"/>
      <c r="GHV17" s="5"/>
      <c r="GHW17" s="5"/>
      <c r="GHX17" s="5"/>
      <c r="GHY17" s="5"/>
      <c r="GHZ17" s="5"/>
      <c r="GIA17" s="5"/>
      <c r="GIB17" s="5"/>
      <c r="GIC17" s="5"/>
      <c r="GID17" s="5"/>
      <c r="GIE17" s="5"/>
      <c r="GIF17" s="5"/>
      <c r="GIG17" s="5"/>
      <c r="GIH17" s="5"/>
      <c r="GII17" s="5"/>
      <c r="GIJ17" s="5"/>
      <c r="GIK17" s="5"/>
      <c r="GIL17" s="5"/>
      <c r="GIM17" s="5"/>
      <c r="GIN17" s="5"/>
      <c r="GIO17" s="5"/>
      <c r="GIP17" s="5"/>
      <c r="GIQ17" s="5"/>
      <c r="GIR17" s="5"/>
      <c r="GIS17" s="5"/>
      <c r="GIT17" s="5"/>
      <c r="GIU17" s="5"/>
      <c r="GIV17" s="5"/>
      <c r="GIW17" s="5"/>
      <c r="GIX17" s="5"/>
      <c r="GIY17" s="5"/>
      <c r="GIZ17" s="5"/>
      <c r="GJA17" s="5"/>
      <c r="GJB17" s="5"/>
      <c r="GJC17" s="5"/>
      <c r="GJD17" s="5"/>
      <c r="GJE17" s="5"/>
      <c r="GJF17" s="5"/>
      <c r="GJG17" s="5"/>
      <c r="GJH17" s="5"/>
      <c r="GJI17" s="5"/>
      <c r="GJJ17" s="5"/>
      <c r="GJK17" s="5"/>
      <c r="GJL17" s="5"/>
      <c r="GJM17" s="5"/>
      <c r="GJN17" s="5"/>
      <c r="GJO17" s="5"/>
      <c r="GJP17" s="5"/>
      <c r="GJQ17" s="5"/>
      <c r="GJR17" s="5"/>
      <c r="GJS17" s="5"/>
      <c r="GJT17" s="5"/>
      <c r="GJU17" s="5"/>
      <c r="GJV17" s="5"/>
      <c r="GJW17" s="5"/>
      <c r="GJX17" s="5"/>
      <c r="GJY17" s="5"/>
      <c r="GJZ17" s="5"/>
      <c r="GKA17" s="5"/>
      <c r="GKB17" s="5"/>
      <c r="GKC17" s="5"/>
      <c r="GKD17" s="5"/>
      <c r="GKE17" s="5"/>
      <c r="GKF17" s="5"/>
      <c r="GKG17" s="5"/>
      <c r="GKH17" s="5"/>
      <c r="GKI17" s="5"/>
      <c r="GKJ17" s="5"/>
      <c r="GKK17" s="5"/>
      <c r="GKL17" s="5"/>
      <c r="GKM17" s="5"/>
      <c r="GKN17" s="5"/>
      <c r="GKO17" s="5"/>
      <c r="GKP17" s="5"/>
      <c r="GKQ17" s="5"/>
      <c r="GKR17" s="5"/>
      <c r="GKS17" s="5"/>
      <c r="GKT17" s="5"/>
      <c r="GKU17" s="5"/>
      <c r="GKV17" s="5"/>
      <c r="GKW17" s="5"/>
      <c r="GKX17" s="5"/>
      <c r="GKY17" s="5"/>
      <c r="GKZ17" s="5"/>
      <c r="GLA17" s="5"/>
      <c r="GLB17" s="5"/>
      <c r="GLC17" s="5"/>
      <c r="GLD17" s="5"/>
      <c r="GLE17" s="5"/>
      <c r="GLF17" s="5"/>
      <c r="GLG17" s="5"/>
      <c r="GLH17" s="5"/>
      <c r="GLI17" s="5"/>
      <c r="GLJ17" s="5"/>
      <c r="GLK17" s="5"/>
      <c r="GLL17" s="5"/>
      <c r="GLM17" s="5"/>
      <c r="GLN17" s="5"/>
      <c r="GLO17" s="5"/>
      <c r="GLP17" s="5"/>
      <c r="GLQ17" s="5"/>
      <c r="GLR17" s="5"/>
      <c r="GLS17" s="5"/>
      <c r="GLT17" s="5"/>
      <c r="GLU17" s="5"/>
      <c r="GLV17" s="5"/>
      <c r="GLW17" s="5"/>
      <c r="GLX17" s="5"/>
      <c r="GLY17" s="5"/>
      <c r="GLZ17" s="5"/>
      <c r="GMA17" s="5"/>
      <c r="GMB17" s="5"/>
      <c r="GMC17" s="5"/>
      <c r="GMD17" s="5"/>
      <c r="GME17" s="5"/>
      <c r="GMF17" s="5"/>
      <c r="GMG17" s="5"/>
      <c r="GMH17" s="5"/>
      <c r="GMI17" s="5"/>
      <c r="GMJ17" s="5"/>
      <c r="GMK17" s="5"/>
      <c r="GML17" s="5"/>
      <c r="GMM17" s="5"/>
      <c r="GMN17" s="5"/>
      <c r="GMO17" s="5"/>
      <c r="GMP17" s="5"/>
      <c r="GMQ17" s="5"/>
      <c r="GMR17" s="5"/>
      <c r="GMS17" s="5"/>
      <c r="GMT17" s="5"/>
      <c r="GMU17" s="5"/>
      <c r="GMV17" s="5"/>
      <c r="GMW17" s="5"/>
      <c r="GMX17" s="5"/>
      <c r="GMY17" s="5"/>
      <c r="GMZ17" s="5"/>
      <c r="GNA17" s="5"/>
      <c r="GNB17" s="5"/>
      <c r="GNC17" s="5"/>
      <c r="GND17" s="5"/>
      <c r="GNE17" s="5"/>
      <c r="GNF17" s="5"/>
      <c r="GNG17" s="5"/>
      <c r="GNH17" s="5"/>
      <c r="GNI17" s="5"/>
      <c r="GNJ17" s="5"/>
      <c r="GNK17" s="5"/>
      <c r="GNL17" s="5"/>
      <c r="GNM17" s="5"/>
      <c r="GNN17" s="5"/>
      <c r="GNO17" s="5"/>
      <c r="GNP17" s="5"/>
      <c r="GNQ17" s="5"/>
      <c r="GNR17" s="5"/>
      <c r="GNS17" s="5"/>
      <c r="GNT17" s="5"/>
      <c r="GNU17" s="5"/>
      <c r="GNV17" s="5"/>
      <c r="GNW17" s="5"/>
      <c r="GNX17" s="5"/>
      <c r="GNY17" s="5"/>
      <c r="GNZ17" s="5"/>
      <c r="GOA17" s="5"/>
      <c r="GOB17" s="5"/>
      <c r="GOC17" s="5"/>
      <c r="GOD17" s="5"/>
      <c r="GOE17" s="5"/>
      <c r="GOF17" s="5"/>
      <c r="GOG17" s="5"/>
      <c r="GOH17" s="5"/>
      <c r="GOI17" s="5"/>
      <c r="GOJ17" s="5"/>
      <c r="GOK17" s="5"/>
      <c r="GOL17" s="5"/>
      <c r="GOM17" s="5"/>
      <c r="GON17" s="5"/>
      <c r="GOO17" s="5"/>
      <c r="GOP17" s="5"/>
      <c r="GOQ17" s="5"/>
      <c r="GOR17" s="5"/>
      <c r="GOS17" s="5"/>
      <c r="GOT17" s="5"/>
      <c r="GOU17" s="5"/>
      <c r="GOV17" s="5"/>
      <c r="GOW17" s="5"/>
      <c r="GOX17" s="5"/>
      <c r="GOY17" s="5"/>
      <c r="GOZ17" s="5"/>
      <c r="GPA17" s="5"/>
      <c r="GPB17" s="5"/>
      <c r="GPC17" s="5"/>
      <c r="GPD17" s="5"/>
      <c r="GPE17" s="5"/>
      <c r="GPF17" s="5"/>
      <c r="GPG17" s="5"/>
      <c r="GPH17" s="5"/>
      <c r="GPI17" s="5"/>
      <c r="GPJ17" s="5"/>
      <c r="GPK17" s="5"/>
      <c r="GPL17" s="5"/>
      <c r="GPM17" s="5"/>
      <c r="GPN17" s="5"/>
      <c r="GPO17" s="5"/>
      <c r="GPP17" s="5"/>
      <c r="GPQ17" s="5"/>
      <c r="GPR17" s="5"/>
      <c r="GPS17" s="5"/>
      <c r="GPT17" s="5"/>
      <c r="GPU17" s="5"/>
      <c r="GPV17" s="5"/>
      <c r="GPW17" s="5"/>
      <c r="GPX17" s="5"/>
      <c r="GPY17" s="5"/>
      <c r="GPZ17" s="5"/>
      <c r="GQA17" s="5"/>
      <c r="GQB17" s="5"/>
      <c r="GQC17" s="5"/>
      <c r="GQD17" s="5"/>
      <c r="GQE17" s="5"/>
      <c r="GQF17" s="5"/>
      <c r="GQG17" s="5"/>
      <c r="GQH17" s="5"/>
      <c r="GQI17" s="5"/>
      <c r="GQJ17" s="5"/>
      <c r="GQK17" s="5"/>
      <c r="GQL17" s="5"/>
      <c r="GQM17" s="5"/>
      <c r="GQN17" s="5"/>
      <c r="GQO17" s="5"/>
      <c r="GQP17" s="5"/>
      <c r="GQQ17" s="5"/>
      <c r="GQR17" s="5"/>
      <c r="GQS17" s="5"/>
      <c r="GQT17" s="5"/>
      <c r="GQU17" s="5"/>
      <c r="GQV17" s="5"/>
      <c r="GQW17" s="5"/>
      <c r="GQX17" s="5"/>
      <c r="GQY17" s="5"/>
      <c r="GQZ17" s="5"/>
      <c r="GRA17" s="5"/>
      <c r="GRB17" s="5"/>
      <c r="GRC17" s="5"/>
      <c r="GRD17" s="5"/>
      <c r="GRE17" s="5"/>
      <c r="GRF17" s="5"/>
      <c r="GRG17" s="5"/>
      <c r="GRH17" s="5"/>
      <c r="GRI17" s="5"/>
      <c r="GRJ17" s="5"/>
      <c r="GRK17" s="5"/>
      <c r="GRL17" s="5"/>
      <c r="GRM17" s="5"/>
      <c r="GRN17" s="5"/>
      <c r="GRO17" s="5"/>
      <c r="GRP17" s="5"/>
      <c r="GRQ17" s="5"/>
      <c r="GRR17" s="5"/>
      <c r="GRS17" s="5"/>
      <c r="GRT17" s="5"/>
      <c r="GRU17" s="5"/>
      <c r="GRV17" s="5"/>
      <c r="GRW17" s="5"/>
      <c r="GRX17" s="5"/>
      <c r="GRY17" s="5"/>
      <c r="GRZ17" s="5"/>
      <c r="GSA17" s="5"/>
      <c r="GSB17" s="5"/>
      <c r="GSC17" s="5"/>
      <c r="GSD17" s="5"/>
      <c r="GSE17" s="5"/>
      <c r="GSF17" s="5"/>
      <c r="GSG17" s="5"/>
      <c r="GSH17" s="5"/>
      <c r="GSI17" s="5"/>
      <c r="GSJ17" s="5"/>
      <c r="GSK17" s="5"/>
      <c r="GSL17" s="5"/>
      <c r="GSM17" s="5"/>
      <c r="GSN17" s="5"/>
      <c r="GSO17" s="5"/>
      <c r="GSP17" s="5"/>
      <c r="GSQ17" s="5"/>
      <c r="GSR17" s="5"/>
      <c r="GSS17" s="5"/>
      <c r="GST17" s="5"/>
      <c r="GSU17" s="5"/>
      <c r="GSV17" s="5"/>
      <c r="GSW17" s="5"/>
      <c r="GSX17" s="5"/>
      <c r="GSY17" s="5"/>
      <c r="GSZ17" s="5"/>
      <c r="GTA17" s="5"/>
      <c r="GTB17" s="5"/>
      <c r="GTC17" s="5"/>
      <c r="GTD17" s="5"/>
      <c r="GTE17" s="5"/>
      <c r="GTF17" s="5"/>
      <c r="GTG17" s="5"/>
      <c r="GTH17" s="5"/>
      <c r="GTI17" s="5"/>
      <c r="GTJ17" s="5"/>
      <c r="GTK17" s="5"/>
      <c r="GTL17" s="5"/>
      <c r="GTM17" s="5"/>
      <c r="GTN17" s="5"/>
      <c r="GTO17" s="5"/>
      <c r="GTP17" s="5"/>
      <c r="GTQ17" s="5"/>
      <c r="GTR17" s="5"/>
      <c r="GTS17" s="5"/>
      <c r="GTT17" s="5"/>
      <c r="GTU17" s="5"/>
      <c r="GTV17" s="5"/>
      <c r="GTW17" s="5"/>
      <c r="GTX17" s="5"/>
      <c r="GTY17" s="5"/>
      <c r="GTZ17" s="5"/>
      <c r="GUA17" s="5"/>
      <c r="GUB17" s="5"/>
      <c r="GUC17" s="5"/>
      <c r="GUD17" s="5"/>
      <c r="GUE17" s="5"/>
      <c r="GUF17" s="5"/>
      <c r="GUG17" s="5"/>
      <c r="GUH17" s="5"/>
      <c r="GUI17" s="5"/>
      <c r="GUJ17" s="5"/>
      <c r="GUK17" s="5"/>
      <c r="GUL17" s="5"/>
      <c r="GUM17" s="5"/>
      <c r="GUN17" s="5"/>
      <c r="GUO17" s="5"/>
      <c r="GUP17" s="5"/>
      <c r="GUQ17" s="5"/>
      <c r="GUR17" s="5"/>
      <c r="GUS17" s="5"/>
      <c r="GUT17" s="5"/>
      <c r="GUU17" s="5"/>
      <c r="GUV17" s="5"/>
      <c r="GUW17" s="5"/>
      <c r="GUX17" s="5"/>
      <c r="GUY17" s="5"/>
      <c r="GUZ17" s="5"/>
      <c r="GVA17" s="5"/>
      <c r="GVB17" s="5"/>
      <c r="GVC17" s="5"/>
      <c r="GVD17" s="5"/>
      <c r="GVE17" s="5"/>
      <c r="GVF17" s="5"/>
      <c r="GVG17" s="5"/>
      <c r="GVH17" s="5"/>
      <c r="GVI17" s="5"/>
      <c r="GVJ17" s="5"/>
      <c r="GVK17" s="5"/>
      <c r="GVL17" s="5"/>
      <c r="GVM17" s="5"/>
      <c r="GVN17" s="5"/>
      <c r="GVO17" s="5"/>
      <c r="GVP17" s="5"/>
      <c r="GVQ17" s="5"/>
      <c r="GVR17" s="5"/>
      <c r="GVS17" s="5"/>
      <c r="GVT17" s="5"/>
      <c r="GVU17" s="5"/>
      <c r="GVV17" s="5"/>
      <c r="GVW17" s="5"/>
      <c r="GVX17" s="5"/>
      <c r="GVY17" s="5"/>
      <c r="GVZ17" s="5"/>
      <c r="GWA17" s="5"/>
      <c r="GWB17" s="5"/>
      <c r="GWC17" s="5"/>
      <c r="GWD17" s="5"/>
      <c r="GWE17" s="5"/>
      <c r="GWF17" s="5"/>
      <c r="GWG17" s="5"/>
      <c r="GWH17" s="5"/>
      <c r="GWI17" s="5"/>
      <c r="GWJ17" s="5"/>
      <c r="GWK17" s="5"/>
      <c r="GWL17" s="5"/>
      <c r="GWM17" s="5"/>
      <c r="GWN17" s="5"/>
      <c r="GWO17" s="5"/>
      <c r="GWP17" s="5"/>
      <c r="GWQ17" s="5"/>
      <c r="GWR17" s="5"/>
      <c r="GWS17" s="5"/>
      <c r="GWT17" s="5"/>
      <c r="GWU17" s="5"/>
      <c r="GWV17" s="5"/>
      <c r="GWW17" s="5"/>
      <c r="GWX17" s="5"/>
      <c r="GWY17" s="5"/>
      <c r="GWZ17" s="5"/>
      <c r="GXA17" s="5"/>
      <c r="GXB17" s="5"/>
      <c r="GXC17" s="5"/>
      <c r="GXD17" s="5"/>
      <c r="GXE17" s="5"/>
      <c r="GXF17" s="5"/>
      <c r="GXG17" s="5"/>
      <c r="GXH17" s="5"/>
      <c r="GXI17" s="5"/>
      <c r="GXJ17" s="5"/>
      <c r="GXK17" s="5"/>
      <c r="GXL17" s="5"/>
      <c r="GXM17" s="5"/>
      <c r="GXN17" s="5"/>
      <c r="GXO17" s="5"/>
      <c r="GXP17" s="5"/>
      <c r="GXQ17" s="5"/>
      <c r="GXR17" s="5"/>
      <c r="GXS17" s="5"/>
      <c r="GXT17" s="5"/>
      <c r="GXU17" s="5"/>
      <c r="GXV17" s="5"/>
      <c r="GXW17" s="5"/>
      <c r="GXX17" s="5"/>
      <c r="GXY17" s="5"/>
      <c r="GXZ17" s="5"/>
      <c r="GYA17" s="5"/>
      <c r="GYB17" s="5"/>
      <c r="GYC17" s="5"/>
      <c r="GYD17" s="5"/>
      <c r="GYE17" s="5"/>
      <c r="GYF17" s="5"/>
      <c r="GYG17" s="5"/>
      <c r="GYH17" s="5"/>
      <c r="GYI17" s="5"/>
      <c r="GYJ17" s="5"/>
      <c r="GYK17" s="5"/>
      <c r="GYL17" s="5"/>
      <c r="GYM17" s="5"/>
      <c r="GYN17" s="5"/>
      <c r="GYO17" s="5"/>
      <c r="GYP17" s="5"/>
      <c r="GYQ17" s="5"/>
      <c r="GYR17" s="5"/>
      <c r="GYS17" s="5"/>
      <c r="GYT17" s="5"/>
      <c r="GYU17" s="5"/>
      <c r="GYV17" s="5"/>
      <c r="GYW17" s="5"/>
      <c r="GYX17" s="5"/>
      <c r="GYY17" s="5"/>
      <c r="GYZ17" s="5"/>
      <c r="GZA17" s="5"/>
      <c r="GZB17" s="5"/>
      <c r="GZC17" s="5"/>
      <c r="GZD17" s="5"/>
      <c r="GZE17" s="5"/>
      <c r="GZF17" s="5"/>
      <c r="GZG17" s="5"/>
      <c r="GZH17" s="5"/>
      <c r="GZI17" s="5"/>
      <c r="GZJ17" s="5"/>
      <c r="GZK17" s="5"/>
      <c r="GZL17" s="5"/>
      <c r="GZM17" s="5"/>
      <c r="GZN17" s="5"/>
      <c r="GZO17" s="5"/>
      <c r="GZP17" s="5"/>
      <c r="GZQ17" s="5"/>
      <c r="GZR17" s="5"/>
      <c r="GZS17" s="5"/>
      <c r="GZT17" s="5"/>
      <c r="GZU17" s="5"/>
      <c r="GZV17" s="5"/>
      <c r="GZW17" s="5"/>
      <c r="GZX17" s="5"/>
      <c r="GZY17" s="5"/>
      <c r="GZZ17" s="5"/>
      <c r="HAA17" s="5"/>
      <c r="HAB17" s="5"/>
      <c r="HAC17" s="5"/>
      <c r="HAD17" s="5"/>
      <c r="HAE17" s="5"/>
      <c r="HAF17" s="5"/>
      <c r="HAG17" s="5"/>
      <c r="HAH17" s="5"/>
      <c r="HAI17" s="5"/>
      <c r="HAJ17" s="5"/>
      <c r="HAK17" s="5"/>
      <c r="HAL17" s="5"/>
      <c r="HAM17" s="5"/>
      <c r="HAN17" s="5"/>
      <c r="HAO17" s="5"/>
      <c r="HAP17" s="5"/>
      <c r="HAQ17" s="5"/>
      <c r="HAR17" s="5"/>
      <c r="HAS17" s="5"/>
      <c r="HAT17" s="5"/>
      <c r="HAU17" s="5"/>
      <c r="HAV17" s="5"/>
      <c r="HAW17" s="5"/>
      <c r="HAX17" s="5"/>
      <c r="HAY17" s="5"/>
      <c r="HAZ17" s="5"/>
      <c r="HBA17" s="5"/>
      <c r="HBB17" s="5"/>
      <c r="HBC17" s="5"/>
      <c r="HBD17" s="5"/>
      <c r="HBE17" s="5"/>
      <c r="HBF17" s="5"/>
      <c r="HBG17" s="5"/>
      <c r="HBH17" s="5"/>
      <c r="HBI17" s="5"/>
      <c r="HBJ17" s="5"/>
      <c r="HBK17" s="5"/>
      <c r="HBL17" s="5"/>
      <c r="HBM17" s="5"/>
      <c r="HBN17" s="5"/>
      <c r="HBO17" s="5"/>
      <c r="HBP17" s="5"/>
      <c r="HBQ17" s="5"/>
      <c r="HBR17" s="5"/>
      <c r="HBS17" s="5"/>
      <c r="HBT17" s="5"/>
      <c r="HBU17" s="5"/>
      <c r="HBV17" s="5"/>
      <c r="HBW17" s="5"/>
      <c r="HBX17" s="5"/>
      <c r="HBY17" s="5"/>
      <c r="HBZ17" s="5"/>
      <c r="HCA17" s="5"/>
      <c r="HCB17" s="5"/>
      <c r="HCC17" s="5"/>
      <c r="HCD17" s="5"/>
      <c r="HCE17" s="5"/>
      <c r="HCF17" s="5"/>
      <c r="HCG17" s="5"/>
      <c r="HCH17" s="5"/>
      <c r="HCI17" s="5"/>
      <c r="HCJ17" s="5"/>
      <c r="HCK17" s="5"/>
      <c r="HCL17" s="5"/>
      <c r="HCM17" s="5"/>
      <c r="HCN17" s="5"/>
      <c r="HCO17" s="5"/>
      <c r="HCP17" s="5"/>
      <c r="HCQ17" s="5"/>
      <c r="HCR17" s="5"/>
      <c r="HCS17" s="5"/>
      <c r="HCT17" s="5"/>
      <c r="HCU17" s="5"/>
      <c r="HCV17" s="5"/>
      <c r="HCW17" s="5"/>
      <c r="HCX17" s="5"/>
      <c r="HCY17" s="5"/>
      <c r="HCZ17" s="5"/>
      <c r="HDA17" s="5"/>
      <c r="HDB17" s="5"/>
      <c r="HDC17" s="5"/>
      <c r="HDD17" s="5"/>
      <c r="HDE17" s="5"/>
      <c r="HDF17" s="5"/>
      <c r="HDG17" s="5"/>
      <c r="HDH17" s="5"/>
      <c r="HDI17" s="5"/>
      <c r="HDJ17" s="5"/>
      <c r="HDK17" s="5"/>
      <c r="HDL17" s="5"/>
      <c r="HDM17" s="5"/>
      <c r="HDN17" s="5"/>
      <c r="HDO17" s="5"/>
      <c r="HDP17" s="5"/>
      <c r="HDQ17" s="5"/>
      <c r="HDR17" s="5"/>
      <c r="HDS17" s="5"/>
      <c r="HDT17" s="5"/>
      <c r="HDU17" s="5"/>
      <c r="HDV17" s="5"/>
      <c r="HDW17" s="5"/>
      <c r="HDX17" s="5"/>
      <c r="HDY17" s="5"/>
      <c r="HDZ17" s="5"/>
      <c r="HEA17" s="5"/>
      <c r="HEB17" s="5"/>
      <c r="HEC17" s="5"/>
      <c r="HED17" s="5"/>
      <c r="HEE17" s="5"/>
      <c r="HEF17" s="5"/>
      <c r="HEG17" s="5"/>
      <c r="HEH17" s="5"/>
      <c r="HEI17" s="5"/>
      <c r="HEJ17" s="5"/>
      <c r="HEK17" s="5"/>
      <c r="HEL17" s="5"/>
      <c r="HEM17" s="5"/>
      <c r="HEN17" s="5"/>
      <c r="HEO17" s="5"/>
      <c r="HEP17" s="5"/>
      <c r="HEQ17" s="5"/>
      <c r="HER17" s="5"/>
      <c r="HES17" s="5"/>
      <c r="HET17" s="5"/>
      <c r="HEU17" s="5"/>
      <c r="HEV17" s="5"/>
      <c r="HEW17" s="5"/>
      <c r="HEX17" s="5"/>
      <c r="HEY17" s="5"/>
      <c r="HEZ17" s="5"/>
      <c r="HFA17" s="5"/>
      <c r="HFB17" s="5"/>
      <c r="HFC17" s="5"/>
      <c r="HFD17" s="5"/>
      <c r="HFE17" s="5"/>
      <c r="HFF17" s="5"/>
      <c r="HFG17" s="5"/>
      <c r="HFH17" s="5"/>
      <c r="HFI17" s="5"/>
      <c r="HFJ17" s="5"/>
      <c r="HFK17" s="5"/>
      <c r="HFL17" s="5"/>
      <c r="HFM17" s="5"/>
      <c r="HFN17" s="5"/>
      <c r="HFO17" s="5"/>
      <c r="HFP17" s="5"/>
      <c r="HFQ17" s="5"/>
      <c r="HFR17" s="5"/>
      <c r="HFS17" s="5"/>
      <c r="HFT17" s="5"/>
      <c r="HFU17" s="5"/>
      <c r="HFV17" s="5"/>
      <c r="HFW17" s="5"/>
      <c r="HFX17" s="5"/>
      <c r="HFY17" s="5"/>
      <c r="HFZ17" s="5"/>
      <c r="HGA17" s="5"/>
      <c r="HGB17" s="5"/>
      <c r="HGC17" s="5"/>
      <c r="HGD17" s="5"/>
      <c r="HGE17" s="5"/>
      <c r="HGF17" s="5"/>
      <c r="HGG17" s="5"/>
      <c r="HGH17" s="5"/>
      <c r="HGI17" s="5"/>
      <c r="HGJ17" s="5"/>
      <c r="HGK17" s="5"/>
      <c r="HGL17" s="5"/>
      <c r="HGM17" s="5"/>
      <c r="HGN17" s="5"/>
      <c r="HGO17" s="5"/>
      <c r="HGP17" s="5"/>
      <c r="HGQ17" s="5"/>
      <c r="HGR17" s="5"/>
      <c r="HGS17" s="5"/>
      <c r="HGT17" s="5"/>
      <c r="HGU17" s="5"/>
      <c r="HGV17" s="5"/>
      <c r="HGW17" s="5"/>
      <c r="HGX17" s="5"/>
      <c r="HGY17" s="5"/>
      <c r="HGZ17" s="5"/>
      <c r="HHA17" s="5"/>
      <c r="HHB17" s="5"/>
      <c r="HHC17" s="5"/>
      <c r="HHD17" s="5"/>
      <c r="HHE17" s="5"/>
      <c r="HHF17" s="5"/>
      <c r="HHG17" s="5"/>
      <c r="HHH17" s="5"/>
      <c r="HHI17" s="5"/>
      <c r="HHJ17" s="5"/>
      <c r="HHK17" s="5"/>
      <c r="HHL17" s="5"/>
      <c r="HHM17" s="5"/>
      <c r="HHN17" s="5"/>
      <c r="HHO17" s="5"/>
      <c r="HHP17" s="5"/>
      <c r="HHQ17" s="5"/>
      <c r="HHR17" s="5"/>
      <c r="HHS17" s="5"/>
      <c r="HHT17" s="5"/>
      <c r="HHU17" s="5"/>
      <c r="HHV17" s="5"/>
      <c r="HHW17" s="5"/>
      <c r="HHX17" s="5"/>
      <c r="HHY17" s="5"/>
      <c r="HHZ17" s="5"/>
      <c r="HIA17" s="5"/>
      <c r="HIB17" s="5"/>
      <c r="HIC17" s="5"/>
      <c r="HID17" s="5"/>
      <c r="HIE17" s="5"/>
      <c r="HIF17" s="5"/>
      <c r="HIG17" s="5"/>
      <c r="HIH17" s="5"/>
      <c r="HII17" s="5"/>
      <c r="HIJ17" s="5"/>
      <c r="HIK17" s="5"/>
      <c r="HIL17" s="5"/>
      <c r="HIM17" s="5"/>
      <c r="HIN17" s="5"/>
      <c r="HIO17" s="5"/>
      <c r="HIP17" s="5"/>
      <c r="HIQ17" s="5"/>
      <c r="HIR17" s="5"/>
      <c r="HIS17" s="5"/>
      <c r="HIT17" s="5"/>
      <c r="HIU17" s="5"/>
      <c r="HIV17" s="5"/>
      <c r="HIW17" s="5"/>
      <c r="HIX17" s="5"/>
      <c r="HIY17" s="5"/>
      <c r="HIZ17" s="5"/>
      <c r="HJA17" s="5"/>
      <c r="HJB17" s="5"/>
      <c r="HJC17" s="5"/>
      <c r="HJD17" s="5"/>
      <c r="HJE17" s="5"/>
      <c r="HJF17" s="5"/>
      <c r="HJG17" s="5"/>
      <c r="HJH17" s="5"/>
      <c r="HJI17" s="5"/>
      <c r="HJJ17" s="5"/>
      <c r="HJK17" s="5"/>
      <c r="HJL17" s="5"/>
      <c r="HJM17" s="5"/>
      <c r="HJN17" s="5"/>
      <c r="HJO17" s="5"/>
      <c r="HJP17" s="5"/>
      <c r="HJQ17" s="5"/>
      <c r="HJR17" s="5"/>
      <c r="HJS17" s="5"/>
      <c r="HJT17" s="5"/>
      <c r="HJU17" s="5"/>
      <c r="HJV17" s="5"/>
      <c r="HJW17" s="5"/>
      <c r="HJX17" s="5"/>
      <c r="HJY17" s="5"/>
      <c r="HJZ17" s="5"/>
      <c r="HKA17" s="5"/>
      <c r="HKB17" s="5"/>
      <c r="HKC17" s="5"/>
      <c r="HKD17" s="5"/>
      <c r="HKE17" s="5"/>
      <c r="HKF17" s="5"/>
      <c r="HKG17" s="5"/>
      <c r="HKH17" s="5"/>
      <c r="HKI17" s="5"/>
      <c r="HKJ17" s="5"/>
      <c r="HKK17" s="5"/>
      <c r="HKL17" s="5"/>
      <c r="HKM17" s="5"/>
      <c r="HKN17" s="5"/>
      <c r="HKO17" s="5"/>
      <c r="HKP17" s="5"/>
      <c r="HKQ17" s="5"/>
      <c r="HKR17" s="5"/>
      <c r="HKS17" s="5"/>
      <c r="HKT17" s="5"/>
      <c r="HKU17" s="5"/>
      <c r="HKV17" s="5"/>
      <c r="HKW17" s="5"/>
      <c r="HKX17" s="5"/>
      <c r="HKY17" s="5"/>
      <c r="HKZ17" s="5"/>
      <c r="HLA17" s="5"/>
      <c r="HLB17" s="5"/>
      <c r="HLC17" s="5"/>
      <c r="HLD17" s="5"/>
      <c r="HLE17" s="5"/>
      <c r="HLF17" s="5"/>
      <c r="HLG17" s="5"/>
      <c r="HLH17" s="5"/>
      <c r="HLI17" s="5"/>
      <c r="HLJ17" s="5"/>
      <c r="HLK17" s="5"/>
      <c r="HLL17" s="5"/>
      <c r="HLM17" s="5"/>
      <c r="HLN17" s="5"/>
      <c r="HLO17" s="5"/>
      <c r="HLP17" s="5"/>
      <c r="HLQ17" s="5"/>
      <c r="HLR17" s="5"/>
      <c r="HLS17" s="5"/>
      <c r="HLT17" s="5"/>
      <c r="HLU17" s="5"/>
      <c r="HLV17" s="5"/>
      <c r="HLW17" s="5"/>
      <c r="HLX17" s="5"/>
      <c r="HLY17" s="5"/>
      <c r="HLZ17" s="5"/>
      <c r="HMA17" s="5"/>
      <c r="HMB17" s="5"/>
      <c r="HMC17" s="5"/>
      <c r="HMD17" s="5"/>
      <c r="HME17" s="5"/>
      <c r="HMF17" s="5"/>
      <c r="HMG17" s="5"/>
      <c r="HMH17" s="5"/>
      <c r="HMI17" s="5"/>
      <c r="HMJ17" s="5"/>
      <c r="HMK17" s="5"/>
      <c r="HML17" s="5"/>
      <c r="HMM17" s="5"/>
      <c r="HMN17" s="5"/>
      <c r="HMO17" s="5"/>
      <c r="HMP17" s="5"/>
      <c r="HMQ17" s="5"/>
      <c r="HMR17" s="5"/>
      <c r="HMS17" s="5"/>
      <c r="HMT17" s="5"/>
      <c r="HMU17" s="5"/>
      <c r="HMV17" s="5"/>
      <c r="HMW17" s="5"/>
      <c r="HMX17" s="5"/>
      <c r="HMY17" s="5"/>
      <c r="HMZ17" s="5"/>
      <c r="HNA17" s="5"/>
      <c r="HNB17" s="5"/>
      <c r="HNC17" s="5"/>
      <c r="HND17" s="5"/>
      <c r="HNE17" s="5"/>
      <c r="HNF17" s="5"/>
      <c r="HNG17" s="5"/>
      <c r="HNH17" s="5"/>
      <c r="HNI17" s="5"/>
      <c r="HNJ17" s="5"/>
      <c r="HNK17" s="5"/>
      <c r="HNL17" s="5"/>
      <c r="HNM17" s="5"/>
      <c r="HNN17" s="5"/>
      <c r="HNO17" s="5"/>
      <c r="HNP17" s="5"/>
      <c r="HNQ17" s="5"/>
      <c r="HNR17" s="5"/>
      <c r="HNS17" s="5"/>
      <c r="HNT17" s="5"/>
      <c r="HNU17" s="5"/>
      <c r="HNV17" s="5"/>
      <c r="HNW17" s="5"/>
      <c r="HNX17" s="5"/>
      <c r="HNY17" s="5"/>
      <c r="HNZ17" s="5"/>
      <c r="HOA17" s="5"/>
      <c r="HOB17" s="5"/>
      <c r="HOC17" s="5"/>
      <c r="HOD17" s="5"/>
      <c r="HOE17" s="5"/>
      <c r="HOF17" s="5"/>
      <c r="HOG17" s="5"/>
      <c r="HOH17" s="5"/>
      <c r="HOI17" s="5"/>
      <c r="HOJ17" s="5"/>
      <c r="HOK17" s="5"/>
      <c r="HOL17" s="5"/>
      <c r="HOM17" s="5"/>
      <c r="HON17" s="5"/>
      <c r="HOO17" s="5"/>
      <c r="HOP17" s="5"/>
      <c r="HOQ17" s="5"/>
      <c r="HOR17" s="5"/>
      <c r="HOS17" s="5"/>
      <c r="HOT17" s="5"/>
      <c r="HOU17" s="5"/>
      <c r="HOV17" s="5"/>
      <c r="HOW17" s="5"/>
      <c r="HOX17" s="5"/>
      <c r="HOY17" s="5"/>
      <c r="HOZ17" s="5"/>
      <c r="HPA17" s="5"/>
      <c r="HPB17" s="5"/>
      <c r="HPC17" s="5"/>
      <c r="HPD17" s="5"/>
      <c r="HPE17" s="5"/>
      <c r="HPF17" s="5"/>
      <c r="HPG17" s="5"/>
      <c r="HPH17" s="5"/>
      <c r="HPI17" s="5"/>
      <c r="HPJ17" s="5"/>
      <c r="HPK17" s="5"/>
      <c r="HPL17" s="5"/>
      <c r="HPM17" s="5"/>
      <c r="HPN17" s="5"/>
      <c r="HPO17" s="5"/>
      <c r="HPP17" s="5"/>
      <c r="HPQ17" s="5"/>
      <c r="HPR17" s="5"/>
      <c r="HPS17" s="5"/>
      <c r="HPT17" s="5"/>
      <c r="HPU17" s="5"/>
      <c r="HPV17" s="5"/>
      <c r="HPW17" s="5"/>
      <c r="HPX17" s="5"/>
      <c r="HPY17" s="5"/>
      <c r="HPZ17" s="5"/>
      <c r="HQA17" s="5"/>
      <c r="HQB17" s="5"/>
      <c r="HQC17" s="5"/>
      <c r="HQD17" s="5"/>
      <c r="HQE17" s="5"/>
      <c r="HQF17" s="5"/>
      <c r="HQG17" s="5"/>
      <c r="HQH17" s="5"/>
      <c r="HQI17" s="5"/>
      <c r="HQJ17" s="5"/>
      <c r="HQK17" s="5"/>
      <c r="HQL17" s="5"/>
      <c r="HQM17" s="5"/>
      <c r="HQN17" s="5"/>
      <c r="HQO17" s="5"/>
      <c r="HQP17" s="5"/>
      <c r="HQQ17" s="5"/>
      <c r="HQR17" s="5"/>
      <c r="HQS17" s="5"/>
      <c r="HQT17" s="5"/>
      <c r="HQU17" s="5"/>
      <c r="HQV17" s="5"/>
      <c r="HQW17" s="5"/>
      <c r="HQX17" s="5"/>
      <c r="HQY17" s="5"/>
      <c r="HQZ17" s="5"/>
      <c r="HRA17" s="5"/>
      <c r="HRB17" s="5"/>
      <c r="HRC17" s="5"/>
      <c r="HRD17" s="5"/>
      <c r="HRE17" s="5"/>
      <c r="HRF17" s="5"/>
      <c r="HRG17" s="5"/>
      <c r="HRH17" s="5"/>
      <c r="HRI17" s="5"/>
      <c r="HRJ17" s="5"/>
      <c r="HRK17" s="5"/>
      <c r="HRL17" s="5"/>
      <c r="HRM17" s="5"/>
      <c r="HRN17" s="5"/>
      <c r="HRO17" s="5"/>
      <c r="HRP17" s="5"/>
      <c r="HRQ17" s="5"/>
      <c r="HRR17" s="5"/>
      <c r="HRS17" s="5"/>
      <c r="HRT17" s="5"/>
      <c r="HRU17" s="5"/>
      <c r="HRV17" s="5"/>
      <c r="HRW17" s="5"/>
      <c r="HRX17" s="5"/>
      <c r="HRY17" s="5"/>
      <c r="HRZ17" s="5"/>
      <c r="HSA17" s="5"/>
      <c r="HSB17" s="5"/>
      <c r="HSC17" s="5"/>
      <c r="HSD17" s="5"/>
      <c r="HSE17" s="5"/>
      <c r="HSF17" s="5"/>
      <c r="HSG17" s="5"/>
      <c r="HSH17" s="5"/>
      <c r="HSI17" s="5"/>
      <c r="HSJ17" s="5"/>
      <c r="HSK17" s="5"/>
      <c r="HSL17" s="5"/>
      <c r="HSM17" s="5"/>
      <c r="HSN17" s="5"/>
      <c r="HSO17" s="5"/>
      <c r="HSP17" s="5"/>
      <c r="HSQ17" s="5"/>
      <c r="HSR17" s="5"/>
      <c r="HSS17" s="5"/>
      <c r="HST17" s="5"/>
      <c r="HSU17" s="5"/>
      <c r="HSV17" s="5"/>
      <c r="HSW17" s="5"/>
      <c r="HSX17" s="5"/>
      <c r="HSY17" s="5"/>
      <c r="HSZ17" s="5"/>
      <c r="HTA17" s="5"/>
      <c r="HTB17" s="5"/>
      <c r="HTC17" s="5"/>
      <c r="HTD17" s="5"/>
      <c r="HTE17" s="5"/>
      <c r="HTF17" s="5"/>
      <c r="HTG17" s="5"/>
      <c r="HTH17" s="5"/>
      <c r="HTI17" s="5"/>
      <c r="HTJ17" s="5"/>
      <c r="HTK17" s="5"/>
      <c r="HTL17" s="5"/>
      <c r="HTM17" s="5"/>
      <c r="HTN17" s="5"/>
      <c r="HTO17" s="5"/>
      <c r="HTP17" s="5"/>
      <c r="HTQ17" s="5"/>
      <c r="HTR17" s="5"/>
      <c r="HTS17" s="5"/>
      <c r="HTT17" s="5"/>
      <c r="HTU17" s="5"/>
      <c r="HTV17" s="5"/>
      <c r="HTW17" s="5"/>
      <c r="HTX17" s="5"/>
      <c r="HTY17" s="5"/>
      <c r="HTZ17" s="5"/>
      <c r="HUA17" s="5"/>
      <c r="HUB17" s="5"/>
      <c r="HUC17" s="5"/>
      <c r="HUD17" s="5"/>
      <c r="HUE17" s="5"/>
      <c r="HUF17" s="5"/>
      <c r="HUG17" s="5"/>
      <c r="HUH17" s="5"/>
      <c r="HUI17" s="5"/>
      <c r="HUJ17" s="5"/>
      <c r="HUK17" s="5"/>
      <c r="HUL17" s="5"/>
      <c r="HUM17" s="5"/>
      <c r="HUN17" s="5"/>
      <c r="HUO17" s="5"/>
      <c r="HUP17" s="5"/>
      <c r="HUQ17" s="5"/>
      <c r="HUR17" s="5"/>
      <c r="HUS17" s="5"/>
      <c r="HUT17" s="5"/>
      <c r="HUU17" s="5"/>
      <c r="HUV17" s="5"/>
      <c r="HUW17" s="5"/>
      <c r="HUX17" s="5"/>
      <c r="HUY17" s="5"/>
      <c r="HUZ17" s="5"/>
      <c r="HVA17" s="5"/>
      <c r="HVB17" s="5"/>
      <c r="HVC17" s="5"/>
      <c r="HVD17" s="5"/>
      <c r="HVE17" s="5"/>
      <c r="HVF17" s="5"/>
      <c r="HVG17" s="5"/>
      <c r="HVH17" s="5"/>
      <c r="HVI17" s="5"/>
      <c r="HVJ17" s="5"/>
      <c r="HVK17" s="5"/>
      <c r="HVL17" s="5"/>
      <c r="HVM17" s="5"/>
      <c r="HVN17" s="5"/>
      <c r="HVO17" s="5"/>
      <c r="HVP17" s="5"/>
      <c r="HVQ17" s="5"/>
      <c r="HVR17" s="5"/>
      <c r="HVS17" s="5"/>
      <c r="HVT17" s="5"/>
      <c r="HVU17" s="5"/>
      <c r="HVV17" s="5"/>
      <c r="HVW17" s="5"/>
      <c r="HVX17" s="5"/>
      <c r="HVY17" s="5"/>
      <c r="HVZ17" s="5"/>
      <c r="HWA17" s="5"/>
      <c r="HWB17" s="5"/>
      <c r="HWC17" s="5"/>
      <c r="HWD17" s="5"/>
      <c r="HWE17" s="5"/>
      <c r="HWF17" s="5"/>
      <c r="HWG17" s="5"/>
      <c r="HWH17" s="5"/>
      <c r="HWI17" s="5"/>
      <c r="HWJ17" s="5"/>
      <c r="HWK17" s="5"/>
      <c r="HWL17" s="5"/>
      <c r="HWM17" s="5"/>
      <c r="HWN17" s="5"/>
      <c r="HWO17" s="5"/>
      <c r="HWP17" s="5"/>
      <c r="HWQ17" s="5"/>
      <c r="HWR17" s="5"/>
      <c r="HWS17" s="5"/>
      <c r="HWT17" s="5"/>
      <c r="HWU17" s="5"/>
      <c r="HWV17" s="5"/>
      <c r="HWW17" s="5"/>
      <c r="HWX17" s="5"/>
      <c r="HWY17" s="5"/>
      <c r="HWZ17" s="5"/>
      <c r="HXA17" s="5"/>
      <c r="HXB17" s="5"/>
      <c r="HXC17" s="5"/>
      <c r="HXD17" s="5"/>
      <c r="HXE17" s="5"/>
      <c r="HXF17" s="5"/>
      <c r="HXG17" s="5"/>
      <c r="HXH17" s="5"/>
      <c r="HXI17" s="5"/>
      <c r="HXJ17" s="5"/>
      <c r="HXK17" s="5"/>
      <c r="HXL17" s="5"/>
      <c r="HXM17" s="5"/>
      <c r="HXN17" s="5"/>
      <c r="HXO17" s="5"/>
      <c r="HXP17" s="5"/>
      <c r="HXQ17" s="5"/>
      <c r="HXR17" s="5"/>
      <c r="HXS17" s="5"/>
      <c r="HXT17" s="5"/>
      <c r="HXU17" s="5"/>
      <c r="HXV17" s="5"/>
      <c r="HXW17" s="5"/>
      <c r="HXX17" s="5"/>
      <c r="HXY17" s="5"/>
      <c r="HXZ17" s="5"/>
      <c r="HYA17" s="5"/>
      <c r="HYB17" s="5"/>
      <c r="HYC17" s="5"/>
      <c r="HYD17" s="5"/>
      <c r="HYE17" s="5"/>
      <c r="HYF17" s="5"/>
      <c r="HYG17" s="5"/>
      <c r="HYH17" s="5"/>
      <c r="HYI17" s="5"/>
      <c r="HYJ17" s="5"/>
      <c r="HYK17" s="5"/>
      <c r="HYL17" s="5"/>
      <c r="HYM17" s="5"/>
      <c r="HYN17" s="5"/>
      <c r="HYO17" s="5"/>
      <c r="HYP17" s="5"/>
      <c r="HYQ17" s="5"/>
      <c r="HYR17" s="5"/>
      <c r="HYS17" s="5"/>
      <c r="HYT17" s="5"/>
      <c r="HYU17" s="5"/>
      <c r="HYV17" s="5"/>
      <c r="HYW17" s="5"/>
      <c r="HYX17" s="5"/>
      <c r="HYY17" s="5"/>
      <c r="HYZ17" s="5"/>
      <c r="HZA17" s="5"/>
      <c r="HZB17" s="5"/>
      <c r="HZC17" s="5"/>
      <c r="HZD17" s="5"/>
      <c r="HZE17" s="5"/>
      <c r="HZF17" s="5"/>
      <c r="HZG17" s="5"/>
      <c r="HZH17" s="5"/>
      <c r="HZI17" s="5"/>
      <c r="HZJ17" s="5"/>
      <c r="HZK17" s="5"/>
      <c r="HZL17" s="5"/>
      <c r="HZM17" s="5"/>
      <c r="HZN17" s="5"/>
      <c r="HZO17" s="5"/>
      <c r="HZP17" s="5"/>
      <c r="HZQ17" s="5"/>
      <c r="HZR17" s="5"/>
      <c r="HZS17" s="5"/>
      <c r="HZT17" s="5"/>
      <c r="HZU17" s="5"/>
      <c r="HZV17" s="5"/>
      <c r="HZW17" s="5"/>
      <c r="HZX17" s="5"/>
      <c r="HZY17" s="5"/>
      <c r="HZZ17" s="5"/>
      <c r="IAA17" s="5"/>
      <c r="IAB17" s="5"/>
      <c r="IAC17" s="5"/>
      <c r="IAD17" s="5"/>
      <c r="IAE17" s="5"/>
      <c r="IAF17" s="5"/>
      <c r="IAG17" s="5"/>
      <c r="IAH17" s="5"/>
      <c r="IAI17" s="5"/>
      <c r="IAJ17" s="5"/>
      <c r="IAK17" s="5"/>
      <c r="IAL17" s="5"/>
      <c r="IAM17" s="5"/>
      <c r="IAN17" s="5"/>
      <c r="IAO17" s="5"/>
      <c r="IAP17" s="5"/>
      <c r="IAQ17" s="5"/>
      <c r="IAR17" s="5"/>
      <c r="IAS17" s="5"/>
      <c r="IAT17" s="5"/>
      <c r="IAU17" s="5"/>
      <c r="IAV17" s="5"/>
      <c r="IAW17" s="5"/>
      <c r="IAX17" s="5"/>
      <c r="IAY17" s="5"/>
      <c r="IAZ17" s="5"/>
      <c r="IBA17" s="5"/>
      <c r="IBB17" s="5"/>
      <c r="IBC17" s="5"/>
      <c r="IBD17" s="5"/>
      <c r="IBE17" s="5"/>
      <c r="IBF17" s="5"/>
      <c r="IBG17" s="5"/>
      <c r="IBH17" s="5"/>
      <c r="IBI17" s="5"/>
      <c r="IBJ17" s="5"/>
      <c r="IBK17" s="5"/>
      <c r="IBL17" s="5"/>
      <c r="IBM17" s="5"/>
      <c r="IBN17" s="5"/>
      <c r="IBO17" s="5"/>
      <c r="IBP17" s="5"/>
      <c r="IBQ17" s="5"/>
      <c r="IBR17" s="5"/>
      <c r="IBS17" s="5"/>
      <c r="IBT17" s="5"/>
      <c r="IBU17" s="5"/>
      <c r="IBV17" s="5"/>
      <c r="IBW17" s="5"/>
      <c r="IBX17" s="5"/>
      <c r="IBY17" s="5"/>
      <c r="IBZ17" s="5"/>
      <c r="ICA17" s="5"/>
      <c r="ICB17" s="5"/>
      <c r="ICC17" s="5"/>
      <c r="ICD17" s="5"/>
      <c r="ICE17" s="5"/>
      <c r="ICF17" s="5"/>
      <c r="ICG17" s="5"/>
      <c r="ICH17" s="5"/>
      <c r="ICI17" s="5"/>
      <c r="ICJ17" s="5"/>
      <c r="ICK17" s="5"/>
      <c r="ICL17" s="5"/>
      <c r="ICM17" s="5"/>
      <c r="ICN17" s="5"/>
      <c r="ICO17" s="5"/>
      <c r="ICP17" s="5"/>
      <c r="ICQ17" s="5"/>
      <c r="ICR17" s="5"/>
      <c r="ICS17" s="5"/>
      <c r="ICT17" s="5"/>
      <c r="ICU17" s="5"/>
      <c r="ICV17" s="5"/>
      <c r="ICW17" s="5"/>
      <c r="ICX17" s="5"/>
      <c r="ICY17" s="5"/>
      <c r="ICZ17" s="5"/>
      <c r="IDA17" s="5"/>
      <c r="IDB17" s="5"/>
      <c r="IDC17" s="5"/>
      <c r="IDD17" s="5"/>
      <c r="IDE17" s="5"/>
      <c r="IDF17" s="5"/>
      <c r="IDG17" s="5"/>
      <c r="IDH17" s="5"/>
      <c r="IDI17" s="5"/>
      <c r="IDJ17" s="5"/>
      <c r="IDK17" s="5"/>
      <c r="IDL17" s="5"/>
      <c r="IDM17" s="5"/>
      <c r="IDN17" s="5"/>
      <c r="IDO17" s="5"/>
      <c r="IDP17" s="5"/>
      <c r="IDQ17" s="5"/>
      <c r="IDR17" s="5"/>
      <c r="IDS17" s="5"/>
      <c r="IDT17" s="5"/>
      <c r="IDU17" s="5"/>
      <c r="IDV17" s="5"/>
      <c r="IDW17" s="5"/>
      <c r="IDX17" s="5"/>
      <c r="IDY17" s="5"/>
      <c r="IDZ17" s="5"/>
      <c r="IEA17" s="5"/>
      <c r="IEB17" s="5"/>
      <c r="IEC17" s="5"/>
      <c r="IED17" s="5"/>
      <c r="IEE17" s="5"/>
      <c r="IEF17" s="5"/>
      <c r="IEG17" s="5"/>
      <c r="IEH17" s="5"/>
      <c r="IEI17" s="5"/>
      <c r="IEJ17" s="5"/>
      <c r="IEK17" s="5"/>
      <c r="IEL17" s="5"/>
      <c r="IEM17" s="5"/>
      <c r="IEN17" s="5"/>
      <c r="IEO17" s="5"/>
      <c r="IEP17" s="5"/>
      <c r="IEQ17" s="5"/>
      <c r="IER17" s="5"/>
      <c r="IES17" s="5"/>
      <c r="IET17" s="5"/>
      <c r="IEU17" s="5"/>
      <c r="IEV17" s="5"/>
      <c r="IEW17" s="5"/>
      <c r="IEX17" s="5"/>
      <c r="IEY17" s="5"/>
      <c r="IEZ17" s="5"/>
      <c r="IFA17" s="5"/>
      <c r="IFB17" s="5"/>
      <c r="IFC17" s="5"/>
      <c r="IFD17" s="5"/>
      <c r="IFE17" s="5"/>
      <c r="IFF17" s="5"/>
      <c r="IFG17" s="5"/>
      <c r="IFH17" s="5"/>
      <c r="IFI17" s="5"/>
      <c r="IFJ17" s="5"/>
      <c r="IFK17" s="5"/>
      <c r="IFL17" s="5"/>
      <c r="IFM17" s="5"/>
      <c r="IFN17" s="5"/>
      <c r="IFO17" s="5"/>
      <c r="IFP17" s="5"/>
      <c r="IFQ17" s="5"/>
      <c r="IFR17" s="5"/>
      <c r="IFS17" s="5"/>
      <c r="IFT17" s="5"/>
      <c r="IFU17" s="5"/>
      <c r="IFV17" s="5"/>
      <c r="IFW17" s="5"/>
      <c r="IFX17" s="5"/>
      <c r="IFY17" s="5"/>
      <c r="IFZ17" s="5"/>
      <c r="IGA17" s="5"/>
      <c r="IGB17" s="5"/>
      <c r="IGC17" s="5"/>
      <c r="IGD17" s="5"/>
      <c r="IGE17" s="5"/>
      <c r="IGF17" s="5"/>
      <c r="IGG17" s="5"/>
      <c r="IGH17" s="5"/>
      <c r="IGI17" s="5"/>
      <c r="IGJ17" s="5"/>
      <c r="IGK17" s="5"/>
      <c r="IGL17" s="5"/>
      <c r="IGM17" s="5"/>
      <c r="IGN17" s="5"/>
      <c r="IGO17" s="5"/>
      <c r="IGP17" s="5"/>
      <c r="IGQ17" s="5"/>
      <c r="IGR17" s="5"/>
      <c r="IGS17" s="5"/>
      <c r="IGT17" s="5"/>
      <c r="IGU17" s="5"/>
      <c r="IGV17" s="5"/>
      <c r="IGW17" s="5"/>
      <c r="IGX17" s="5"/>
      <c r="IGY17" s="5"/>
      <c r="IGZ17" s="5"/>
      <c r="IHA17" s="5"/>
      <c r="IHB17" s="5"/>
      <c r="IHC17" s="5"/>
      <c r="IHD17" s="5"/>
      <c r="IHE17" s="5"/>
      <c r="IHF17" s="5"/>
      <c r="IHG17" s="5"/>
      <c r="IHH17" s="5"/>
      <c r="IHI17" s="5"/>
      <c r="IHJ17" s="5"/>
      <c r="IHK17" s="5"/>
      <c r="IHL17" s="5"/>
      <c r="IHM17" s="5"/>
      <c r="IHN17" s="5"/>
      <c r="IHO17" s="5"/>
      <c r="IHP17" s="5"/>
      <c r="IHQ17" s="5"/>
      <c r="IHR17" s="5"/>
      <c r="IHS17" s="5"/>
      <c r="IHT17" s="5"/>
      <c r="IHU17" s="5"/>
      <c r="IHV17" s="5"/>
      <c r="IHW17" s="5"/>
      <c r="IHX17" s="5"/>
      <c r="IHY17" s="5"/>
      <c r="IHZ17" s="5"/>
      <c r="IIA17" s="5"/>
      <c r="IIB17" s="5"/>
      <c r="IIC17" s="5"/>
      <c r="IID17" s="5"/>
      <c r="IIE17" s="5"/>
      <c r="IIF17" s="5"/>
      <c r="IIG17" s="5"/>
      <c r="IIH17" s="5"/>
      <c r="III17" s="5"/>
      <c r="IIJ17" s="5"/>
      <c r="IIK17" s="5"/>
      <c r="IIL17" s="5"/>
      <c r="IIM17" s="5"/>
      <c r="IIN17" s="5"/>
      <c r="IIO17" s="5"/>
      <c r="IIP17" s="5"/>
      <c r="IIQ17" s="5"/>
      <c r="IIR17" s="5"/>
      <c r="IIS17" s="5"/>
      <c r="IIT17" s="5"/>
      <c r="IIU17" s="5"/>
      <c r="IIV17" s="5"/>
      <c r="IIW17" s="5"/>
      <c r="IIX17" s="5"/>
      <c r="IIY17" s="5"/>
      <c r="IIZ17" s="5"/>
      <c r="IJA17" s="5"/>
      <c r="IJB17" s="5"/>
      <c r="IJC17" s="5"/>
      <c r="IJD17" s="5"/>
      <c r="IJE17" s="5"/>
      <c r="IJF17" s="5"/>
      <c r="IJG17" s="5"/>
      <c r="IJH17" s="5"/>
      <c r="IJI17" s="5"/>
      <c r="IJJ17" s="5"/>
      <c r="IJK17" s="5"/>
      <c r="IJL17" s="5"/>
      <c r="IJM17" s="5"/>
      <c r="IJN17" s="5"/>
      <c r="IJO17" s="5"/>
      <c r="IJP17" s="5"/>
      <c r="IJQ17" s="5"/>
      <c r="IJR17" s="5"/>
      <c r="IJS17" s="5"/>
      <c r="IJT17" s="5"/>
      <c r="IJU17" s="5"/>
      <c r="IJV17" s="5"/>
      <c r="IJW17" s="5"/>
      <c r="IJX17" s="5"/>
      <c r="IJY17" s="5"/>
      <c r="IJZ17" s="5"/>
      <c r="IKA17" s="5"/>
      <c r="IKB17" s="5"/>
      <c r="IKC17" s="5"/>
      <c r="IKD17" s="5"/>
      <c r="IKE17" s="5"/>
      <c r="IKF17" s="5"/>
      <c r="IKG17" s="5"/>
      <c r="IKH17" s="5"/>
      <c r="IKI17" s="5"/>
      <c r="IKJ17" s="5"/>
      <c r="IKK17" s="5"/>
      <c r="IKL17" s="5"/>
      <c r="IKM17" s="5"/>
      <c r="IKN17" s="5"/>
      <c r="IKO17" s="5"/>
      <c r="IKP17" s="5"/>
      <c r="IKQ17" s="5"/>
      <c r="IKR17" s="5"/>
      <c r="IKS17" s="5"/>
      <c r="IKT17" s="5"/>
      <c r="IKU17" s="5"/>
      <c r="IKV17" s="5"/>
      <c r="IKW17" s="5"/>
      <c r="IKX17" s="5"/>
      <c r="IKY17" s="5"/>
      <c r="IKZ17" s="5"/>
      <c r="ILA17" s="5"/>
      <c r="ILB17" s="5"/>
      <c r="ILC17" s="5"/>
      <c r="ILD17" s="5"/>
      <c r="ILE17" s="5"/>
      <c r="ILF17" s="5"/>
      <c r="ILG17" s="5"/>
      <c r="ILH17" s="5"/>
      <c r="ILI17" s="5"/>
      <c r="ILJ17" s="5"/>
      <c r="ILK17" s="5"/>
      <c r="ILL17" s="5"/>
      <c r="ILM17" s="5"/>
      <c r="ILN17" s="5"/>
      <c r="ILO17" s="5"/>
      <c r="ILP17" s="5"/>
      <c r="ILQ17" s="5"/>
      <c r="ILR17" s="5"/>
      <c r="ILS17" s="5"/>
      <c r="ILT17" s="5"/>
      <c r="ILU17" s="5"/>
      <c r="ILV17" s="5"/>
      <c r="ILW17" s="5"/>
      <c r="ILX17" s="5"/>
      <c r="ILY17" s="5"/>
      <c r="ILZ17" s="5"/>
      <c r="IMA17" s="5"/>
      <c r="IMB17" s="5"/>
      <c r="IMC17" s="5"/>
      <c r="IMD17" s="5"/>
      <c r="IME17" s="5"/>
      <c r="IMF17" s="5"/>
      <c r="IMG17" s="5"/>
      <c r="IMH17" s="5"/>
      <c r="IMI17" s="5"/>
      <c r="IMJ17" s="5"/>
      <c r="IMK17" s="5"/>
      <c r="IML17" s="5"/>
      <c r="IMM17" s="5"/>
      <c r="IMN17" s="5"/>
      <c r="IMO17" s="5"/>
      <c r="IMP17" s="5"/>
      <c r="IMQ17" s="5"/>
      <c r="IMR17" s="5"/>
      <c r="IMS17" s="5"/>
      <c r="IMT17" s="5"/>
      <c r="IMU17" s="5"/>
      <c r="IMV17" s="5"/>
      <c r="IMW17" s="5"/>
      <c r="IMX17" s="5"/>
      <c r="IMY17" s="5"/>
      <c r="IMZ17" s="5"/>
      <c r="INA17" s="5"/>
      <c r="INB17" s="5"/>
      <c r="INC17" s="5"/>
      <c r="IND17" s="5"/>
      <c r="INE17" s="5"/>
      <c r="INF17" s="5"/>
      <c r="ING17" s="5"/>
      <c r="INH17" s="5"/>
      <c r="INI17" s="5"/>
      <c r="INJ17" s="5"/>
      <c r="INK17" s="5"/>
      <c r="INL17" s="5"/>
      <c r="INM17" s="5"/>
      <c r="INN17" s="5"/>
      <c r="INO17" s="5"/>
      <c r="INP17" s="5"/>
      <c r="INQ17" s="5"/>
      <c r="INR17" s="5"/>
      <c r="INS17" s="5"/>
      <c r="INT17" s="5"/>
      <c r="INU17" s="5"/>
      <c r="INV17" s="5"/>
      <c r="INW17" s="5"/>
      <c r="INX17" s="5"/>
      <c r="INY17" s="5"/>
      <c r="INZ17" s="5"/>
      <c r="IOA17" s="5"/>
      <c r="IOB17" s="5"/>
      <c r="IOC17" s="5"/>
      <c r="IOD17" s="5"/>
      <c r="IOE17" s="5"/>
      <c r="IOF17" s="5"/>
      <c r="IOG17" s="5"/>
      <c r="IOH17" s="5"/>
      <c r="IOI17" s="5"/>
      <c r="IOJ17" s="5"/>
      <c r="IOK17" s="5"/>
      <c r="IOL17" s="5"/>
      <c r="IOM17" s="5"/>
      <c r="ION17" s="5"/>
      <c r="IOO17" s="5"/>
      <c r="IOP17" s="5"/>
      <c r="IOQ17" s="5"/>
      <c r="IOR17" s="5"/>
      <c r="IOS17" s="5"/>
      <c r="IOT17" s="5"/>
      <c r="IOU17" s="5"/>
      <c r="IOV17" s="5"/>
      <c r="IOW17" s="5"/>
      <c r="IOX17" s="5"/>
      <c r="IOY17" s="5"/>
      <c r="IOZ17" s="5"/>
      <c r="IPA17" s="5"/>
      <c r="IPB17" s="5"/>
      <c r="IPC17" s="5"/>
      <c r="IPD17" s="5"/>
      <c r="IPE17" s="5"/>
      <c r="IPF17" s="5"/>
      <c r="IPG17" s="5"/>
      <c r="IPH17" s="5"/>
      <c r="IPI17" s="5"/>
      <c r="IPJ17" s="5"/>
      <c r="IPK17" s="5"/>
      <c r="IPL17" s="5"/>
      <c r="IPM17" s="5"/>
      <c r="IPN17" s="5"/>
      <c r="IPO17" s="5"/>
      <c r="IPP17" s="5"/>
      <c r="IPQ17" s="5"/>
      <c r="IPR17" s="5"/>
      <c r="IPS17" s="5"/>
      <c r="IPT17" s="5"/>
      <c r="IPU17" s="5"/>
      <c r="IPV17" s="5"/>
      <c r="IPW17" s="5"/>
      <c r="IPX17" s="5"/>
      <c r="IPY17" s="5"/>
      <c r="IPZ17" s="5"/>
      <c r="IQA17" s="5"/>
      <c r="IQB17" s="5"/>
      <c r="IQC17" s="5"/>
      <c r="IQD17" s="5"/>
      <c r="IQE17" s="5"/>
      <c r="IQF17" s="5"/>
      <c r="IQG17" s="5"/>
      <c r="IQH17" s="5"/>
      <c r="IQI17" s="5"/>
      <c r="IQJ17" s="5"/>
      <c r="IQK17" s="5"/>
      <c r="IQL17" s="5"/>
      <c r="IQM17" s="5"/>
      <c r="IQN17" s="5"/>
      <c r="IQO17" s="5"/>
      <c r="IQP17" s="5"/>
      <c r="IQQ17" s="5"/>
      <c r="IQR17" s="5"/>
      <c r="IQS17" s="5"/>
      <c r="IQT17" s="5"/>
      <c r="IQU17" s="5"/>
      <c r="IQV17" s="5"/>
      <c r="IQW17" s="5"/>
      <c r="IQX17" s="5"/>
      <c r="IQY17" s="5"/>
      <c r="IQZ17" s="5"/>
      <c r="IRA17" s="5"/>
      <c r="IRB17" s="5"/>
      <c r="IRC17" s="5"/>
      <c r="IRD17" s="5"/>
      <c r="IRE17" s="5"/>
      <c r="IRF17" s="5"/>
      <c r="IRG17" s="5"/>
      <c r="IRH17" s="5"/>
      <c r="IRI17" s="5"/>
      <c r="IRJ17" s="5"/>
      <c r="IRK17" s="5"/>
      <c r="IRL17" s="5"/>
      <c r="IRM17" s="5"/>
      <c r="IRN17" s="5"/>
      <c r="IRO17" s="5"/>
      <c r="IRP17" s="5"/>
      <c r="IRQ17" s="5"/>
      <c r="IRR17" s="5"/>
      <c r="IRS17" s="5"/>
      <c r="IRT17" s="5"/>
      <c r="IRU17" s="5"/>
      <c r="IRV17" s="5"/>
      <c r="IRW17" s="5"/>
      <c r="IRX17" s="5"/>
      <c r="IRY17" s="5"/>
      <c r="IRZ17" s="5"/>
      <c r="ISA17" s="5"/>
      <c r="ISB17" s="5"/>
      <c r="ISC17" s="5"/>
      <c r="ISD17" s="5"/>
      <c r="ISE17" s="5"/>
      <c r="ISF17" s="5"/>
      <c r="ISG17" s="5"/>
      <c r="ISH17" s="5"/>
      <c r="ISI17" s="5"/>
      <c r="ISJ17" s="5"/>
      <c r="ISK17" s="5"/>
      <c r="ISL17" s="5"/>
      <c r="ISM17" s="5"/>
      <c r="ISN17" s="5"/>
      <c r="ISO17" s="5"/>
      <c r="ISP17" s="5"/>
      <c r="ISQ17" s="5"/>
      <c r="ISR17" s="5"/>
      <c r="ISS17" s="5"/>
      <c r="IST17" s="5"/>
      <c r="ISU17" s="5"/>
      <c r="ISV17" s="5"/>
      <c r="ISW17" s="5"/>
      <c r="ISX17" s="5"/>
      <c r="ISY17" s="5"/>
      <c r="ISZ17" s="5"/>
      <c r="ITA17" s="5"/>
      <c r="ITB17" s="5"/>
      <c r="ITC17" s="5"/>
      <c r="ITD17" s="5"/>
      <c r="ITE17" s="5"/>
      <c r="ITF17" s="5"/>
      <c r="ITG17" s="5"/>
      <c r="ITH17" s="5"/>
      <c r="ITI17" s="5"/>
      <c r="ITJ17" s="5"/>
      <c r="ITK17" s="5"/>
      <c r="ITL17" s="5"/>
      <c r="ITM17" s="5"/>
      <c r="ITN17" s="5"/>
      <c r="ITO17" s="5"/>
      <c r="ITP17" s="5"/>
      <c r="ITQ17" s="5"/>
      <c r="ITR17" s="5"/>
      <c r="ITS17" s="5"/>
      <c r="ITT17" s="5"/>
      <c r="ITU17" s="5"/>
      <c r="ITV17" s="5"/>
      <c r="ITW17" s="5"/>
      <c r="ITX17" s="5"/>
      <c r="ITY17" s="5"/>
      <c r="ITZ17" s="5"/>
      <c r="IUA17" s="5"/>
      <c r="IUB17" s="5"/>
      <c r="IUC17" s="5"/>
      <c r="IUD17" s="5"/>
      <c r="IUE17" s="5"/>
      <c r="IUF17" s="5"/>
      <c r="IUG17" s="5"/>
      <c r="IUH17" s="5"/>
      <c r="IUI17" s="5"/>
      <c r="IUJ17" s="5"/>
      <c r="IUK17" s="5"/>
      <c r="IUL17" s="5"/>
      <c r="IUM17" s="5"/>
      <c r="IUN17" s="5"/>
      <c r="IUO17" s="5"/>
      <c r="IUP17" s="5"/>
      <c r="IUQ17" s="5"/>
      <c r="IUR17" s="5"/>
      <c r="IUS17" s="5"/>
      <c r="IUT17" s="5"/>
      <c r="IUU17" s="5"/>
      <c r="IUV17" s="5"/>
      <c r="IUW17" s="5"/>
      <c r="IUX17" s="5"/>
      <c r="IUY17" s="5"/>
      <c r="IUZ17" s="5"/>
      <c r="IVA17" s="5"/>
      <c r="IVB17" s="5"/>
      <c r="IVC17" s="5"/>
      <c r="IVD17" s="5"/>
      <c r="IVE17" s="5"/>
      <c r="IVF17" s="5"/>
      <c r="IVG17" s="5"/>
      <c r="IVH17" s="5"/>
      <c r="IVI17" s="5"/>
      <c r="IVJ17" s="5"/>
      <c r="IVK17" s="5"/>
      <c r="IVL17" s="5"/>
      <c r="IVM17" s="5"/>
      <c r="IVN17" s="5"/>
      <c r="IVO17" s="5"/>
      <c r="IVP17" s="5"/>
      <c r="IVQ17" s="5"/>
      <c r="IVR17" s="5"/>
      <c r="IVS17" s="5"/>
      <c r="IVT17" s="5"/>
      <c r="IVU17" s="5"/>
      <c r="IVV17" s="5"/>
      <c r="IVW17" s="5"/>
      <c r="IVX17" s="5"/>
      <c r="IVY17" s="5"/>
      <c r="IVZ17" s="5"/>
      <c r="IWA17" s="5"/>
      <c r="IWB17" s="5"/>
      <c r="IWC17" s="5"/>
      <c r="IWD17" s="5"/>
      <c r="IWE17" s="5"/>
      <c r="IWF17" s="5"/>
      <c r="IWG17" s="5"/>
      <c r="IWH17" s="5"/>
      <c r="IWI17" s="5"/>
      <c r="IWJ17" s="5"/>
      <c r="IWK17" s="5"/>
      <c r="IWL17" s="5"/>
      <c r="IWM17" s="5"/>
      <c r="IWN17" s="5"/>
      <c r="IWO17" s="5"/>
      <c r="IWP17" s="5"/>
      <c r="IWQ17" s="5"/>
      <c r="IWR17" s="5"/>
      <c r="IWS17" s="5"/>
      <c r="IWT17" s="5"/>
      <c r="IWU17" s="5"/>
      <c r="IWV17" s="5"/>
      <c r="IWW17" s="5"/>
      <c r="IWX17" s="5"/>
      <c r="IWY17" s="5"/>
      <c r="IWZ17" s="5"/>
      <c r="IXA17" s="5"/>
      <c r="IXB17" s="5"/>
      <c r="IXC17" s="5"/>
      <c r="IXD17" s="5"/>
      <c r="IXE17" s="5"/>
      <c r="IXF17" s="5"/>
      <c r="IXG17" s="5"/>
      <c r="IXH17" s="5"/>
      <c r="IXI17" s="5"/>
      <c r="IXJ17" s="5"/>
      <c r="IXK17" s="5"/>
      <c r="IXL17" s="5"/>
      <c r="IXM17" s="5"/>
      <c r="IXN17" s="5"/>
      <c r="IXO17" s="5"/>
      <c r="IXP17" s="5"/>
      <c r="IXQ17" s="5"/>
      <c r="IXR17" s="5"/>
      <c r="IXS17" s="5"/>
      <c r="IXT17" s="5"/>
      <c r="IXU17" s="5"/>
      <c r="IXV17" s="5"/>
      <c r="IXW17" s="5"/>
      <c r="IXX17" s="5"/>
      <c r="IXY17" s="5"/>
      <c r="IXZ17" s="5"/>
      <c r="IYA17" s="5"/>
      <c r="IYB17" s="5"/>
      <c r="IYC17" s="5"/>
      <c r="IYD17" s="5"/>
      <c r="IYE17" s="5"/>
      <c r="IYF17" s="5"/>
      <c r="IYG17" s="5"/>
      <c r="IYH17" s="5"/>
      <c r="IYI17" s="5"/>
      <c r="IYJ17" s="5"/>
      <c r="IYK17" s="5"/>
      <c r="IYL17" s="5"/>
      <c r="IYM17" s="5"/>
      <c r="IYN17" s="5"/>
      <c r="IYO17" s="5"/>
      <c r="IYP17" s="5"/>
      <c r="IYQ17" s="5"/>
      <c r="IYR17" s="5"/>
      <c r="IYS17" s="5"/>
      <c r="IYT17" s="5"/>
      <c r="IYU17" s="5"/>
      <c r="IYV17" s="5"/>
      <c r="IYW17" s="5"/>
      <c r="IYX17" s="5"/>
      <c r="IYY17" s="5"/>
      <c r="IYZ17" s="5"/>
      <c r="IZA17" s="5"/>
      <c r="IZB17" s="5"/>
      <c r="IZC17" s="5"/>
      <c r="IZD17" s="5"/>
      <c r="IZE17" s="5"/>
      <c r="IZF17" s="5"/>
      <c r="IZG17" s="5"/>
      <c r="IZH17" s="5"/>
      <c r="IZI17" s="5"/>
      <c r="IZJ17" s="5"/>
      <c r="IZK17" s="5"/>
      <c r="IZL17" s="5"/>
      <c r="IZM17" s="5"/>
      <c r="IZN17" s="5"/>
      <c r="IZO17" s="5"/>
      <c r="IZP17" s="5"/>
      <c r="IZQ17" s="5"/>
      <c r="IZR17" s="5"/>
      <c r="IZS17" s="5"/>
      <c r="IZT17" s="5"/>
      <c r="IZU17" s="5"/>
      <c r="IZV17" s="5"/>
      <c r="IZW17" s="5"/>
      <c r="IZX17" s="5"/>
      <c r="IZY17" s="5"/>
      <c r="IZZ17" s="5"/>
      <c r="JAA17" s="5"/>
      <c r="JAB17" s="5"/>
      <c r="JAC17" s="5"/>
      <c r="JAD17" s="5"/>
      <c r="JAE17" s="5"/>
      <c r="JAF17" s="5"/>
      <c r="JAG17" s="5"/>
      <c r="JAH17" s="5"/>
      <c r="JAI17" s="5"/>
      <c r="JAJ17" s="5"/>
      <c r="JAK17" s="5"/>
      <c r="JAL17" s="5"/>
      <c r="JAM17" s="5"/>
      <c r="JAN17" s="5"/>
      <c r="JAO17" s="5"/>
      <c r="JAP17" s="5"/>
      <c r="JAQ17" s="5"/>
      <c r="JAR17" s="5"/>
      <c r="JAS17" s="5"/>
      <c r="JAT17" s="5"/>
      <c r="JAU17" s="5"/>
      <c r="JAV17" s="5"/>
      <c r="JAW17" s="5"/>
      <c r="JAX17" s="5"/>
      <c r="JAY17" s="5"/>
      <c r="JAZ17" s="5"/>
      <c r="JBA17" s="5"/>
      <c r="JBB17" s="5"/>
      <c r="JBC17" s="5"/>
      <c r="JBD17" s="5"/>
      <c r="JBE17" s="5"/>
      <c r="JBF17" s="5"/>
      <c r="JBG17" s="5"/>
      <c r="JBH17" s="5"/>
      <c r="JBI17" s="5"/>
      <c r="JBJ17" s="5"/>
      <c r="JBK17" s="5"/>
      <c r="JBL17" s="5"/>
      <c r="JBM17" s="5"/>
      <c r="JBN17" s="5"/>
      <c r="JBO17" s="5"/>
      <c r="JBP17" s="5"/>
      <c r="JBQ17" s="5"/>
      <c r="JBR17" s="5"/>
      <c r="JBS17" s="5"/>
      <c r="JBT17" s="5"/>
      <c r="JBU17" s="5"/>
      <c r="JBV17" s="5"/>
      <c r="JBW17" s="5"/>
      <c r="JBX17" s="5"/>
      <c r="JBY17" s="5"/>
      <c r="JBZ17" s="5"/>
      <c r="JCA17" s="5"/>
      <c r="JCB17" s="5"/>
      <c r="JCC17" s="5"/>
      <c r="JCD17" s="5"/>
      <c r="JCE17" s="5"/>
      <c r="JCF17" s="5"/>
      <c r="JCG17" s="5"/>
      <c r="JCH17" s="5"/>
      <c r="JCI17" s="5"/>
      <c r="JCJ17" s="5"/>
      <c r="JCK17" s="5"/>
      <c r="JCL17" s="5"/>
      <c r="JCM17" s="5"/>
      <c r="JCN17" s="5"/>
      <c r="JCO17" s="5"/>
      <c r="JCP17" s="5"/>
      <c r="JCQ17" s="5"/>
      <c r="JCR17" s="5"/>
      <c r="JCS17" s="5"/>
      <c r="JCT17" s="5"/>
      <c r="JCU17" s="5"/>
      <c r="JCV17" s="5"/>
      <c r="JCW17" s="5"/>
      <c r="JCX17" s="5"/>
      <c r="JCY17" s="5"/>
      <c r="JCZ17" s="5"/>
      <c r="JDA17" s="5"/>
      <c r="JDB17" s="5"/>
      <c r="JDC17" s="5"/>
      <c r="JDD17" s="5"/>
      <c r="JDE17" s="5"/>
      <c r="JDF17" s="5"/>
      <c r="JDG17" s="5"/>
      <c r="JDH17" s="5"/>
      <c r="JDI17" s="5"/>
      <c r="JDJ17" s="5"/>
      <c r="JDK17" s="5"/>
      <c r="JDL17" s="5"/>
      <c r="JDM17" s="5"/>
      <c r="JDN17" s="5"/>
      <c r="JDO17" s="5"/>
      <c r="JDP17" s="5"/>
      <c r="JDQ17" s="5"/>
      <c r="JDR17" s="5"/>
      <c r="JDS17" s="5"/>
      <c r="JDT17" s="5"/>
      <c r="JDU17" s="5"/>
      <c r="JDV17" s="5"/>
      <c r="JDW17" s="5"/>
      <c r="JDX17" s="5"/>
      <c r="JDY17" s="5"/>
      <c r="JDZ17" s="5"/>
      <c r="JEA17" s="5"/>
      <c r="JEB17" s="5"/>
      <c r="JEC17" s="5"/>
      <c r="JED17" s="5"/>
      <c r="JEE17" s="5"/>
      <c r="JEF17" s="5"/>
      <c r="JEG17" s="5"/>
      <c r="JEH17" s="5"/>
      <c r="JEI17" s="5"/>
      <c r="JEJ17" s="5"/>
      <c r="JEK17" s="5"/>
      <c r="JEL17" s="5"/>
      <c r="JEM17" s="5"/>
      <c r="JEN17" s="5"/>
      <c r="JEO17" s="5"/>
      <c r="JEP17" s="5"/>
      <c r="JEQ17" s="5"/>
      <c r="JER17" s="5"/>
      <c r="JES17" s="5"/>
      <c r="JET17" s="5"/>
      <c r="JEU17" s="5"/>
      <c r="JEV17" s="5"/>
      <c r="JEW17" s="5"/>
      <c r="JEX17" s="5"/>
      <c r="JEY17" s="5"/>
      <c r="JEZ17" s="5"/>
      <c r="JFA17" s="5"/>
      <c r="JFB17" s="5"/>
      <c r="JFC17" s="5"/>
      <c r="JFD17" s="5"/>
      <c r="JFE17" s="5"/>
      <c r="JFF17" s="5"/>
      <c r="JFG17" s="5"/>
      <c r="JFH17" s="5"/>
      <c r="JFI17" s="5"/>
      <c r="JFJ17" s="5"/>
      <c r="JFK17" s="5"/>
      <c r="JFL17" s="5"/>
      <c r="JFM17" s="5"/>
      <c r="JFN17" s="5"/>
      <c r="JFO17" s="5"/>
      <c r="JFP17" s="5"/>
      <c r="JFQ17" s="5"/>
      <c r="JFR17" s="5"/>
      <c r="JFS17" s="5"/>
      <c r="JFT17" s="5"/>
      <c r="JFU17" s="5"/>
      <c r="JFV17" s="5"/>
      <c r="JFW17" s="5"/>
      <c r="JFX17" s="5"/>
      <c r="JFY17" s="5"/>
      <c r="JFZ17" s="5"/>
      <c r="JGA17" s="5"/>
      <c r="JGB17" s="5"/>
      <c r="JGC17" s="5"/>
      <c r="JGD17" s="5"/>
      <c r="JGE17" s="5"/>
      <c r="JGF17" s="5"/>
      <c r="JGG17" s="5"/>
      <c r="JGH17" s="5"/>
      <c r="JGI17" s="5"/>
      <c r="JGJ17" s="5"/>
      <c r="JGK17" s="5"/>
      <c r="JGL17" s="5"/>
      <c r="JGM17" s="5"/>
      <c r="JGN17" s="5"/>
      <c r="JGO17" s="5"/>
      <c r="JGP17" s="5"/>
      <c r="JGQ17" s="5"/>
      <c r="JGR17" s="5"/>
      <c r="JGS17" s="5"/>
      <c r="JGT17" s="5"/>
      <c r="JGU17" s="5"/>
      <c r="JGV17" s="5"/>
      <c r="JGW17" s="5"/>
      <c r="JGX17" s="5"/>
      <c r="JGY17" s="5"/>
      <c r="JGZ17" s="5"/>
      <c r="JHA17" s="5"/>
      <c r="JHB17" s="5"/>
      <c r="JHC17" s="5"/>
      <c r="JHD17" s="5"/>
      <c r="JHE17" s="5"/>
      <c r="JHF17" s="5"/>
      <c r="JHG17" s="5"/>
      <c r="JHH17" s="5"/>
      <c r="JHI17" s="5"/>
      <c r="JHJ17" s="5"/>
      <c r="JHK17" s="5"/>
      <c r="JHL17" s="5"/>
      <c r="JHM17" s="5"/>
      <c r="JHN17" s="5"/>
      <c r="JHO17" s="5"/>
      <c r="JHP17" s="5"/>
      <c r="JHQ17" s="5"/>
      <c r="JHR17" s="5"/>
      <c r="JHS17" s="5"/>
      <c r="JHT17" s="5"/>
      <c r="JHU17" s="5"/>
      <c r="JHV17" s="5"/>
      <c r="JHW17" s="5"/>
      <c r="JHX17" s="5"/>
      <c r="JHY17" s="5"/>
      <c r="JHZ17" s="5"/>
      <c r="JIA17" s="5"/>
      <c r="JIB17" s="5"/>
      <c r="JIC17" s="5"/>
      <c r="JID17" s="5"/>
      <c r="JIE17" s="5"/>
      <c r="JIF17" s="5"/>
      <c r="JIG17" s="5"/>
      <c r="JIH17" s="5"/>
      <c r="JII17" s="5"/>
      <c r="JIJ17" s="5"/>
      <c r="JIK17" s="5"/>
      <c r="JIL17" s="5"/>
      <c r="JIM17" s="5"/>
      <c r="JIN17" s="5"/>
      <c r="JIO17" s="5"/>
      <c r="JIP17" s="5"/>
      <c r="JIQ17" s="5"/>
      <c r="JIR17" s="5"/>
      <c r="JIS17" s="5"/>
      <c r="JIT17" s="5"/>
      <c r="JIU17" s="5"/>
      <c r="JIV17" s="5"/>
      <c r="JIW17" s="5"/>
      <c r="JIX17" s="5"/>
      <c r="JIY17" s="5"/>
      <c r="JIZ17" s="5"/>
      <c r="JJA17" s="5"/>
      <c r="JJB17" s="5"/>
      <c r="JJC17" s="5"/>
      <c r="JJD17" s="5"/>
      <c r="JJE17" s="5"/>
      <c r="JJF17" s="5"/>
      <c r="JJG17" s="5"/>
      <c r="JJH17" s="5"/>
      <c r="JJI17" s="5"/>
      <c r="JJJ17" s="5"/>
      <c r="JJK17" s="5"/>
      <c r="JJL17" s="5"/>
      <c r="JJM17" s="5"/>
      <c r="JJN17" s="5"/>
      <c r="JJO17" s="5"/>
      <c r="JJP17" s="5"/>
      <c r="JJQ17" s="5"/>
      <c r="JJR17" s="5"/>
      <c r="JJS17" s="5"/>
      <c r="JJT17" s="5"/>
      <c r="JJU17" s="5"/>
      <c r="JJV17" s="5"/>
      <c r="JJW17" s="5"/>
      <c r="JJX17" s="5"/>
      <c r="JJY17" s="5"/>
      <c r="JJZ17" s="5"/>
      <c r="JKA17" s="5"/>
      <c r="JKB17" s="5"/>
      <c r="JKC17" s="5"/>
      <c r="JKD17" s="5"/>
      <c r="JKE17" s="5"/>
      <c r="JKF17" s="5"/>
      <c r="JKG17" s="5"/>
      <c r="JKH17" s="5"/>
      <c r="JKI17" s="5"/>
      <c r="JKJ17" s="5"/>
      <c r="JKK17" s="5"/>
      <c r="JKL17" s="5"/>
      <c r="JKM17" s="5"/>
      <c r="JKN17" s="5"/>
      <c r="JKO17" s="5"/>
      <c r="JKP17" s="5"/>
      <c r="JKQ17" s="5"/>
      <c r="JKR17" s="5"/>
      <c r="JKS17" s="5"/>
      <c r="JKT17" s="5"/>
      <c r="JKU17" s="5"/>
      <c r="JKV17" s="5"/>
      <c r="JKW17" s="5"/>
      <c r="JKX17" s="5"/>
      <c r="JKY17" s="5"/>
      <c r="JKZ17" s="5"/>
      <c r="JLA17" s="5"/>
      <c r="JLB17" s="5"/>
      <c r="JLC17" s="5"/>
      <c r="JLD17" s="5"/>
      <c r="JLE17" s="5"/>
      <c r="JLF17" s="5"/>
      <c r="JLG17" s="5"/>
      <c r="JLH17" s="5"/>
      <c r="JLI17" s="5"/>
      <c r="JLJ17" s="5"/>
      <c r="JLK17" s="5"/>
      <c r="JLL17" s="5"/>
      <c r="JLM17" s="5"/>
      <c r="JLN17" s="5"/>
      <c r="JLO17" s="5"/>
      <c r="JLP17" s="5"/>
      <c r="JLQ17" s="5"/>
      <c r="JLR17" s="5"/>
      <c r="JLS17" s="5"/>
      <c r="JLT17" s="5"/>
      <c r="JLU17" s="5"/>
      <c r="JLV17" s="5"/>
      <c r="JLW17" s="5"/>
      <c r="JLX17" s="5"/>
      <c r="JLY17" s="5"/>
      <c r="JLZ17" s="5"/>
      <c r="JMA17" s="5"/>
      <c r="JMB17" s="5"/>
      <c r="JMC17" s="5"/>
      <c r="JMD17" s="5"/>
      <c r="JME17" s="5"/>
      <c r="JMF17" s="5"/>
      <c r="JMG17" s="5"/>
      <c r="JMH17" s="5"/>
      <c r="JMI17" s="5"/>
      <c r="JMJ17" s="5"/>
      <c r="JMK17" s="5"/>
      <c r="JML17" s="5"/>
      <c r="JMM17" s="5"/>
      <c r="JMN17" s="5"/>
      <c r="JMO17" s="5"/>
      <c r="JMP17" s="5"/>
      <c r="JMQ17" s="5"/>
      <c r="JMR17" s="5"/>
      <c r="JMS17" s="5"/>
      <c r="JMT17" s="5"/>
      <c r="JMU17" s="5"/>
      <c r="JMV17" s="5"/>
      <c r="JMW17" s="5"/>
      <c r="JMX17" s="5"/>
      <c r="JMY17" s="5"/>
      <c r="JMZ17" s="5"/>
      <c r="JNA17" s="5"/>
      <c r="JNB17" s="5"/>
      <c r="JNC17" s="5"/>
      <c r="JND17" s="5"/>
      <c r="JNE17" s="5"/>
      <c r="JNF17" s="5"/>
      <c r="JNG17" s="5"/>
      <c r="JNH17" s="5"/>
      <c r="JNI17" s="5"/>
      <c r="JNJ17" s="5"/>
      <c r="JNK17" s="5"/>
      <c r="JNL17" s="5"/>
      <c r="JNM17" s="5"/>
      <c r="JNN17" s="5"/>
      <c r="JNO17" s="5"/>
      <c r="JNP17" s="5"/>
      <c r="JNQ17" s="5"/>
      <c r="JNR17" s="5"/>
      <c r="JNS17" s="5"/>
      <c r="JNT17" s="5"/>
      <c r="JNU17" s="5"/>
      <c r="JNV17" s="5"/>
      <c r="JNW17" s="5"/>
      <c r="JNX17" s="5"/>
      <c r="JNY17" s="5"/>
      <c r="JNZ17" s="5"/>
      <c r="JOA17" s="5"/>
      <c r="JOB17" s="5"/>
      <c r="JOC17" s="5"/>
      <c r="JOD17" s="5"/>
      <c r="JOE17" s="5"/>
      <c r="JOF17" s="5"/>
      <c r="JOG17" s="5"/>
      <c r="JOH17" s="5"/>
      <c r="JOI17" s="5"/>
      <c r="JOJ17" s="5"/>
      <c r="JOK17" s="5"/>
      <c r="JOL17" s="5"/>
      <c r="JOM17" s="5"/>
      <c r="JON17" s="5"/>
      <c r="JOO17" s="5"/>
      <c r="JOP17" s="5"/>
      <c r="JOQ17" s="5"/>
      <c r="JOR17" s="5"/>
      <c r="JOS17" s="5"/>
      <c r="JOT17" s="5"/>
      <c r="JOU17" s="5"/>
      <c r="JOV17" s="5"/>
      <c r="JOW17" s="5"/>
      <c r="JOX17" s="5"/>
      <c r="JOY17" s="5"/>
      <c r="JOZ17" s="5"/>
      <c r="JPA17" s="5"/>
      <c r="JPB17" s="5"/>
      <c r="JPC17" s="5"/>
      <c r="JPD17" s="5"/>
      <c r="JPE17" s="5"/>
      <c r="JPF17" s="5"/>
      <c r="JPG17" s="5"/>
      <c r="JPH17" s="5"/>
      <c r="JPI17" s="5"/>
      <c r="JPJ17" s="5"/>
      <c r="JPK17" s="5"/>
      <c r="JPL17" s="5"/>
      <c r="JPM17" s="5"/>
      <c r="JPN17" s="5"/>
      <c r="JPO17" s="5"/>
      <c r="JPP17" s="5"/>
      <c r="JPQ17" s="5"/>
      <c r="JPR17" s="5"/>
      <c r="JPS17" s="5"/>
      <c r="JPT17" s="5"/>
      <c r="JPU17" s="5"/>
      <c r="JPV17" s="5"/>
      <c r="JPW17" s="5"/>
      <c r="JPX17" s="5"/>
      <c r="JPY17" s="5"/>
      <c r="JPZ17" s="5"/>
      <c r="JQA17" s="5"/>
      <c r="JQB17" s="5"/>
      <c r="JQC17" s="5"/>
      <c r="JQD17" s="5"/>
      <c r="JQE17" s="5"/>
      <c r="JQF17" s="5"/>
      <c r="JQG17" s="5"/>
      <c r="JQH17" s="5"/>
      <c r="JQI17" s="5"/>
      <c r="JQJ17" s="5"/>
      <c r="JQK17" s="5"/>
      <c r="JQL17" s="5"/>
      <c r="JQM17" s="5"/>
      <c r="JQN17" s="5"/>
      <c r="JQO17" s="5"/>
      <c r="JQP17" s="5"/>
      <c r="JQQ17" s="5"/>
      <c r="JQR17" s="5"/>
      <c r="JQS17" s="5"/>
      <c r="JQT17" s="5"/>
      <c r="JQU17" s="5"/>
      <c r="JQV17" s="5"/>
      <c r="JQW17" s="5"/>
      <c r="JQX17" s="5"/>
      <c r="JQY17" s="5"/>
      <c r="JQZ17" s="5"/>
      <c r="JRA17" s="5"/>
      <c r="JRB17" s="5"/>
      <c r="JRC17" s="5"/>
      <c r="JRD17" s="5"/>
      <c r="JRE17" s="5"/>
      <c r="JRF17" s="5"/>
      <c r="JRG17" s="5"/>
      <c r="JRH17" s="5"/>
      <c r="JRI17" s="5"/>
      <c r="JRJ17" s="5"/>
      <c r="JRK17" s="5"/>
      <c r="JRL17" s="5"/>
      <c r="JRM17" s="5"/>
      <c r="JRN17" s="5"/>
      <c r="JRO17" s="5"/>
      <c r="JRP17" s="5"/>
      <c r="JRQ17" s="5"/>
      <c r="JRR17" s="5"/>
      <c r="JRS17" s="5"/>
      <c r="JRT17" s="5"/>
      <c r="JRU17" s="5"/>
      <c r="JRV17" s="5"/>
      <c r="JRW17" s="5"/>
      <c r="JRX17" s="5"/>
      <c r="JRY17" s="5"/>
      <c r="JRZ17" s="5"/>
      <c r="JSA17" s="5"/>
      <c r="JSB17" s="5"/>
      <c r="JSC17" s="5"/>
      <c r="JSD17" s="5"/>
      <c r="JSE17" s="5"/>
      <c r="JSF17" s="5"/>
      <c r="JSG17" s="5"/>
      <c r="JSH17" s="5"/>
      <c r="JSI17" s="5"/>
      <c r="JSJ17" s="5"/>
      <c r="JSK17" s="5"/>
      <c r="JSL17" s="5"/>
      <c r="JSM17" s="5"/>
      <c r="JSN17" s="5"/>
      <c r="JSO17" s="5"/>
      <c r="JSP17" s="5"/>
      <c r="JSQ17" s="5"/>
      <c r="JSR17" s="5"/>
      <c r="JSS17" s="5"/>
      <c r="JST17" s="5"/>
      <c r="JSU17" s="5"/>
      <c r="JSV17" s="5"/>
      <c r="JSW17" s="5"/>
      <c r="JSX17" s="5"/>
      <c r="JSY17" s="5"/>
      <c r="JSZ17" s="5"/>
      <c r="JTA17" s="5"/>
      <c r="JTB17" s="5"/>
      <c r="JTC17" s="5"/>
      <c r="JTD17" s="5"/>
      <c r="JTE17" s="5"/>
      <c r="JTF17" s="5"/>
      <c r="JTG17" s="5"/>
      <c r="JTH17" s="5"/>
      <c r="JTI17" s="5"/>
      <c r="JTJ17" s="5"/>
      <c r="JTK17" s="5"/>
      <c r="JTL17" s="5"/>
      <c r="JTM17" s="5"/>
      <c r="JTN17" s="5"/>
      <c r="JTO17" s="5"/>
      <c r="JTP17" s="5"/>
      <c r="JTQ17" s="5"/>
      <c r="JTR17" s="5"/>
      <c r="JTS17" s="5"/>
      <c r="JTT17" s="5"/>
      <c r="JTU17" s="5"/>
      <c r="JTV17" s="5"/>
      <c r="JTW17" s="5"/>
      <c r="JTX17" s="5"/>
      <c r="JTY17" s="5"/>
      <c r="JTZ17" s="5"/>
      <c r="JUA17" s="5"/>
      <c r="JUB17" s="5"/>
      <c r="JUC17" s="5"/>
      <c r="JUD17" s="5"/>
      <c r="JUE17" s="5"/>
      <c r="JUF17" s="5"/>
      <c r="JUG17" s="5"/>
      <c r="JUH17" s="5"/>
      <c r="JUI17" s="5"/>
      <c r="JUJ17" s="5"/>
      <c r="JUK17" s="5"/>
      <c r="JUL17" s="5"/>
      <c r="JUM17" s="5"/>
      <c r="JUN17" s="5"/>
      <c r="JUO17" s="5"/>
      <c r="JUP17" s="5"/>
      <c r="JUQ17" s="5"/>
      <c r="JUR17" s="5"/>
      <c r="JUS17" s="5"/>
      <c r="JUT17" s="5"/>
      <c r="JUU17" s="5"/>
      <c r="JUV17" s="5"/>
      <c r="JUW17" s="5"/>
      <c r="JUX17" s="5"/>
      <c r="JUY17" s="5"/>
      <c r="JUZ17" s="5"/>
      <c r="JVA17" s="5"/>
      <c r="JVB17" s="5"/>
      <c r="JVC17" s="5"/>
      <c r="JVD17" s="5"/>
      <c r="JVE17" s="5"/>
      <c r="JVF17" s="5"/>
      <c r="JVG17" s="5"/>
      <c r="JVH17" s="5"/>
      <c r="JVI17" s="5"/>
      <c r="JVJ17" s="5"/>
      <c r="JVK17" s="5"/>
      <c r="JVL17" s="5"/>
      <c r="JVM17" s="5"/>
      <c r="JVN17" s="5"/>
      <c r="JVO17" s="5"/>
      <c r="JVP17" s="5"/>
      <c r="JVQ17" s="5"/>
      <c r="JVR17" s="5"/>
      <c r="JVS17" s="5"/>
      <c r="JVT17" s="5"/>
      <c r="JVU17" s="5"/>
      <c r="JVV17" s="5"/>
      <c r="JVW17" s="5"/>
      <c r="JVX17" s="5"/>
      <c r="JVY17" s="5"/>
      <c r="JVZ17" s="5"/>
      <c r="JWA17" s="5"/>
      <c r="JWB17" s="5"/>
      <c r="JWC17" s="5"/>
      <c r="JWD17" s="5"/>
      <c r="JWE17" s="5"/>
      <c r="JWF17" s="5"/>
      <c r="JWG17" s="5"/>
      <c r="JWH17" s="5"/>
      <c r="JWI17" s="5"/>
      <c r="JWJ17" s="5"/>
      <c r="JWK17" s="5"/>
      <c r="JWL17" s="5"/>
      <c r="JWM17" s="5"/>
      <c r="JWN17" s="5"/>
      <c r="JWO17" s="5"/>
      <c r="JWP17" s="5"/>
      <c r="JWQ17" s="5"/>
      <c r="JWR17" s="5"/>
      <c r="JWS17" s="5"/>
      <c r="JWT17" s="5"/>
      <c r="JWU17" s="5"/>
      <c r="JWV17" s="5"/>
      <c r="JWW17" s="5"/>
      <c r="JWX17" s="5"/>
      <c r="JWY17" s="5"/>
      <c r="JWZ17" s="5"/>
      <c r="JXA17" s="5"/>
      <c r="JXB17" s="5"/>
      <c r="JXC17" s="5"/>
      <c r="JXD17" s="5"/>
      <c r="JXE17" s="5"/>
      <c r="JXF17" s="5"/>
      <c r="JXG17" s="5"/>
      <c r="JXH17" s="5"/>
      <c r="JXI17" s="5"/>
      <c r="JXJ17" s="5"/>
      <c r="JXK17" s="5"/>
      <c r="JXL17" s="5"/>
      <c r="JXM17" s="5"/>
      <c r="JXN17" s="5"/>
      <c r="JXO17" s="5"/>
      <c r="JXP17" s="5"/>
      <c r="JXQ17" s="5"/>
      <c r="JXR17" s="5"/>
      <c r="JXS17" s="5"/>
      <c r="JXT17" s="5"/>
      <c r="JXU17" s="5"/>
      <c r="JXV17" s="5"/>
      <c r="JXW17" s="5"/>
      <c r="JXX17" s="5"/>
      <c r="JXY17" s="5"/>
      <c r="JXZ17" s="5"/>
      <c r="JYA17" s="5"/>
      <c r="JYB17" s="5"/>
      <c r="JYC17" s="5"/>
      <c r="JYD17" s="5"/>
      <c r="JYE17" s="5"/>
      <c r="JYF17" s="5"/>
      <c r="JYG17" s="5"/>
      <c r="JYH17" s="5"/>
      <c r="JYI17" s="5"/>
      <c r="JYJ17" s="5"/>
      <c r="JYK17" s="5"/>
      <c r="JYL17" s="5"/>
      <c r="JYM17" s="5"/>
      <c r="JYN17" s="5"/>
      <c r="JYO17" s="5"/>
      <c r="JYP17" s="5"/>
      <c r="JYQ17" s="5"/>
      <c r="JYR17" s="5"/>
      <c r="JYS17" s="5"/>
      <c r="JYT17" s="5"/>
      <c r="JYU17" s="5"/>
      <c r="JYV17" s="5"/>
      <c r="JYW17" s="5"/>
      <c r="JYX17" s="5"/>
      <c r="JYY17" s="5"/>
      <c r="JYZ17" s="5"/>
      <c r="JZA17" s="5"/>
      <c r="JZB17" s="5"/>
      <c r="JZC17" s="5"/>
      <c r="JZD17" s="5"/>
      <c r="JZE17" s="5"/>
      <c r="JZF17" s="5"/>
      <c r="JZG17" s="5"/>
      <c r="JZH17" s="5"/>
      <c r="JZI17" s="5"/>
      <c r="JZJ17" s="5"/>
      <c r="JZK17" s="5"/>
      <c r="JZL17" s="5"/>
      <c r="JZM17" s="5"/>
      <c r="JZN17" s="5"/>
      <c r="JZO17" s="5"/>
      <c r="JZP17" s="5"/>
      <c r="JZQ17" s="5"/>
      <c r="JZR17" s="5"/>
      <c r="JZS17" s="5"/>
      <c r="JZT17" s="5"/>
      <c r="JZU17" s="5"/>
      <c r="JZV17" s="5"/>
      <c r="JZW17" s="5"/>
      <c r="JZX17" s="5"/>
      <c r="JZY17" s="5"/>
      <c r="JZZ17" s="5"/>
      <c r="KAA17" s="5"/>
      <c r="KAB17" s="5"/>
      <c r="KAC17" s="5"/>
      <c r="KAD17" s="5"/>
      <c r="KAE17" s="5"/>
      <c r="KAF17" s="5"/>
      <c r="KAG17" s="5"/>
      <c r="KAH17" s="5"/>
      <c r="KAI17" s="5"/>
      <c r="KAJ17" s="5"/>
      <c r="KAK17" s="5"/>
      <c r="KAL17" s="5"/>
      <c r="KAM17" s="5"/>
      <c r="KAN17" s="5"/>
      <c r="KAO17" s="5"/>
      <c r="KAP17" s="5"/>
      <c r="KAQ17" s="5"/>
      <c r="KAR17" s="5"/>
      <c r="KAS17" s="5"/>
      <c r="KAT17" s="5"/>
      <c r="KAU17" s="5"/>
      <c r="KAV17" s="5"/>
      <c r="KAW17" s="5"/>
      <c r="KAX17" s="5"/>
      <c r="KAY17" s="5"/>
      <c r="KAZ17" s="5"/>
      <c r="KBA17" s="5"/>
      <c r="KBB17" s="5"/>
      <c r="KBC17" s="5"/>
      <c r="KBD17" s="5"/>
      <c r="KBE17" s="5"/>
      <c r="KBF17" s="5"/>
      <c r="KBG17" s="5"/>
      <c r="KBH17" s="5"/>
      <c r="KBI17" s="5"/>
      <c r="KBJ17" s="5"/>
      <c r="KBK17" s="5"/>
      <c r="KBL17" s="5"/>
      <c r="KBM17" s="5"/>
      <c r="KBN17" s="5"/>
      <c r="KBO17" s="5"/>
      <c r="KBP17" s="5"/>
      <c r="KBQ17" s="5"/>
      <c r="KBR17" s="5"/>
      <c r="KBS17" s="5"/>
      <c r="KBT17" s="5"/>
      <c r="KBU17" s="5"/>
      <c r="KBV17" s="5"/>
      <c r="KBW17" s="5"/>
      <c r="KBX17" s="5"/>
      <c r="KBY17" s="5"/>
      <c r="KBZ17" s="5"/>
      <c r="KCA17" s="5"/>
      <c r="KCB17" s="5"/>
      <c r="KCC17" s="5"/>
      <c r="KCD17" s="5"/>
      <c r="KCE17" s="5"/>
      <c r="KCF17" s="5"/>
      <c r="KCG17" s="5"/>
      <c r="KCH17" s="5"/>
      <c r="KCI17" s="5"/>
      <c r="KCJ17" s="5"/>
      <c r="KCK17" s="5"/>
      <c r="KCL17" s="5"/>
      <c r="KCM17" s="5"/>
      <c r="KCN17" s="5"/>
      <c r="KCO17" s="5"/>
      <c r="KCP17" s="5"/>
      <c r="KCQ17" s="5"/>
      <c r="KCR17" s="5"/>
      <c r="KCS17" s="5"/>
      <c r="KCT17" s="5"/>
      <c r="KCU17" s="5"/>
      <c r="KCV17" s="5"/>
      <c r="KCW17" s="5"/>
      <c r="KCX17" s="5"/>
      <c r="KCY17" s="5"/>
      <c r="KCZ17" s="5"/>
      <c r="KDA17" s="5"/>
      <c r="KDB17" s="5"/>
      <c r="KDC17" s="5"/>
      <c r="KDD17" s="5"/>
      <c r="KDE17" s="5"/>
      <c r="KDF17" s="5"/>
      <c r="KDG17" s="5"/>
      <c r="KDH17" s="5"/>
      <c r="KDI17" s="5"/>
      <c r="KDJ17" s="5"/>
      <c r="KDK17" s="5"/>
      <c r="KDL17" s="5"/>
      <c r="KDM17" s="5"/>
      <c r="KDN17" s="5"/>
      <c r="KDO17" s="5"/>
      <c r="KDP17" s="5"/>
      <c r="KDQ17" s="5"/>
      <c r="KDR17" s="5"/>
      <c r="KDS17" s="5"/>
      <c r="KDT17" s="5"/>
      <c r="KDU17" s="5"/>
      <c r="KDV17" s="5"/>
      <c r="KDW17" s="5"/>
      <c r="KDX17" s="5"/>
      <c r="KDY17" s="5"/>
      <c r="KDZ17" s="5"/>
      <c r="KEA17" s="5"/>
      <c r="KEB17" s="5"/>
      <c r="KEC17" s="5"/>
      <c r="KED17" s="5"/>
      <c r="KEE17" s="5"/>
      <c r="KEF17" s="5"/>
      <c r="KEG17" s="5"/>
      <c r="KEH17" s="5"/>
      <c r="KEI17" s="5"/>
      <c r="KEJ17" s="5"/>
      <c r="KEK17" s="5"/>
      <c r="KEL17" s="5"/>
      <c r="KEM17" s="5"/>
      <c r="KEN17" s="5"/>
      <c r="KEO17" s="5"/>
      <c r="KEP17" s="5"/>
      <c r="KEQ17" s="5"/>
      <c r="KER17" s="5"/>
      <c r="KES17" s="5"/>
      <c r="KET17" s="5"/>
      <c r="KEU17" s="5"/>
      <c r="KEV17" s="5"/>
      <c r="KEW17" s="5"/>
      <c r="KEX17" s="5"/>
      <c r="KEY17" s="5"/>
      <c r="KEZ17" s="5"/>
      <c r="KFA17" s="5"/>
      <c r="KFB17" s="5"/>
      <c r="KFC17" s="5"/>
      <c r="KFD17" s="5"/>
      <c r="KFE17" s="5"/>
      <c r="KFF17" s="5"/>
      <c r="KFG17" s="5"/>
      <c r="KFH17" s="5"/>
      <c r="KFI17" s="5"/>
      <c r="KFJ17" s="5"/>
      <c r="KFK17" s="5"/>
      <c r="KFL17" s="5"/>
      <c r="KFM17" s="5"/>
      <c r="KFN17" s="5"/>
      <c r="KFO17" s="5"/>
      <c r="KFP17" s="5"/>
      <c r="KFQ17" s="5"/>
      <c r="KFR17" s="5"/>
      <c r="KFS17" s="5"/>
      <c r="KFT17" s="5"/>
      <c r="KFU17" s="5"/>
      <c r="KFV17" s="5"/>
      <c r="KFW17" s="5"/>
      <c r="KFX17" s="5"/>
      <c r="KFY17" s="5"/>
      <c r="KFZ17" s="5"/>
      <c r="KGA17" s="5"/>
      <c r="KGB17" s="5"/>
      <c r="KGC17" s="5"/>
      <c r="KGD17" s="5"/>
      <c r="KGE17" s="5"/>
      <c r="KGF17" s="5"/>
      <c r="KGG17" s="5"/>
      <c r="KGH17" s="5"/>
      <c r="KGI17" s="5"/>
      <c r="KGJ17" s="5"/>
      <c r="KGK17" s="5"/>
      <c r="KGL17" s="5"/>
      <c r="KGM17" s="5"/>
      <c r="KGN17" s="5"/>
      <c r="KGO17" s="5"/>
      <c r="KGP17" s="5"/>
      <c r="KGQ17" s="5"/>
      <c r="KGR17" s="5"/>
      <c r="KGS17" s="5"/>
      <c r="KGT17" s="5"/>
      <c r="KGU17" s="5"/>
      <c r="KGV17" s="5"/>
      <c r="KGW17" s="5"/>
      <c r="KGX17" s="5"/>
      <c r="KGY17" s="5"/>
      <c r="KGZ17" s="5"/>
      <c r="KHA17" s="5"/>
      <c r="KHB17" s="5"/>
      <c r="KHC17" s="5"/>
      <c r="KHD17" s="5"/>
      <c r="KHE17" s="5"/>
      <c r="KHF17" s="5"/>
      <c r="KHG17" s="5"/>
      <c r="KHH17" s="5"/>
      <c r="KHI17" s="5"/>
      <c r="KHJ17" s="5"/>
      <c r="KHK17" s="5"/>
      <c r="KHL17" s="5"/>
      <c r="KHM17" s="5"/>
      <c r="KHN17" s="5"/>
      <c r="KHO17" s="5"/>
      <c r="KHP17" s="5"/>
      <c r="KHQ17" s="5"/>
      <c r="KHR17" s="5"/>
      <c r="KHS17" s="5"/>
      <c r="KHT17" s="5"/>
      <c r="KHU17" s="5"/>
      <c r="KHV17" s="5"/>
      <c r="KHW17" s="5"/>
      <c r="KHX17" s="5"/>
      <c r="KHY17" s="5"/>
      <c r="KHZ17" s="5"/>
      <c r="KIA17" s="5"/>
      <c r="KIB17" s="5"/>
      <c r="KIC17" s="5"/>
      <c r="KID17" s="5"/>
      <c r="KIE17" s="5"/>
      <c r="KIF17" s="5"/>
      <c r="KIG17" s="5"/>
      <c r="KIH17" s="5"/>
      <c r="KII17" s="5"/>
      <c r="KIJ17" s="5"/>
      <c r="KIK17" s="5"/>
      <c r="KIL17" s="5"/>
      <c r="KIM17" s="5"/>
      <c r="KIN17" s="5"/>
      <c r="KIO17" s="5"/>
      <c r="KIP17" s="5"/>
      <c r="KIQ17" s="5"/>
      <c r="KIR17" s="5"/>
      <c r="KIS17" s="5"/>
      <c r="KIT17" s="5"/>
      <c r="KIU17" s="5"/>
      <c r="KIV17" s="5"/>
      <c r="KIW17" s="5"/>
      <c r="KIX17" s="5"/>
      <c r="KIY17" s="5"/>
      <c r="KIZ17" s="5"/>
      <c r="KJA17" s="5"/>
      <c r="KJB17" s="5"/>
      <c r="KJC17" s="5"/>
      <c r="KJD17" s="5"/>
      <c r="KJE17" s="5"/>
      <c r="KJF17" s="5"/>
      <c r="KJG17" s="5"/>
      <c r="KJH17" s="5"/>
      <c r="KJI17" s="5"/>
      <c r="KJJ17" s="5"/>
      <c r="KJK17" s="5"/>
      <c r="KJL17" s="5"/>
      <c r="KJM17" s="5"/>
      <c r="KJN17" s="5"/>
      <c r="KJO17" s="5"/>
      <c r="KJP17" s="5"/>
      <c r="KJQ17" s="5"/>
      <c r="KJR17" s="5"/>
      <c r="KJS17" s="5"/>
      <c r="KJT17" s="5"/>
      <c r="KJU17" s="5"/>
      <c r="KJV17" s="5"/>
      <c r="KJW17" s="5"/>
      <c r="KJX17" s="5"/>
      <c r="KJY17" s="5"/>
      <c r="KJZ17" s="5"/>
      <c r="KKA17" s="5"/>
      <c r="KKB17" s="5"/>
      <c r="KKC17" s="5"/>
      <c r="KKD17" s="5"/>
      <c r="KKE17" s="5"/>
      <c r="KKF17" s="5"/>
      <c r="KKG17" s="5"/>
      <c r="KKH17" s="5"/>
      <c r="KKI17" s="5"/>
      <c r="KKJ17" s="5"/>
      <c r="KKK17" s="5"/>
      <c r="KKL17" s="5"/>
      <c r="KKM17" s="5"/>
      <c r="KKN17" s="5"/>
      <c r="KKO17" s="5"/>
      <c r="KKP17" s="5"/>
      <c r="KKQ17" s="5"/>
      <c r="KKR17" s="5"/>
      <c r="KKS17" s="5"/>
      <c r="KKT17" s="5"/>
      <c r="KKU17" s="5"/>
      <c r="KKV17" s="5"/>
      <c r="KKW17" s="5"/>
      <c r="KKX17" s="5"/>
      <c r="KKY17" s="5"/>
      <c r="KKZ17" s="5"/>
      <c r="KLA17" s="5"/>
      <c r="KLB17" s="5"/>
      <c r="KLC17" s="5"/>
      <c r="KLD17" s="5"/>
      <c r="KLE17" s="5"/>
      <c r="KLF17" s="5"/>
      <c r="KLG17" s="5"/>
      <c r="KLH17" s="5"/>
      <c r="KLI17" s="5"/>
      <c r="KLJ17" s="5"/>
      <c r="KLK17" s="5"/>
      <c r="KLL17" s="5"/>
      <c r="KLM17" s="5"/>
      <c r="KLN17" s="5"/>
      <c r="KLO17" s="5"/>
      <c r="KLP17" s="5"/>
      <c r="KLQ17" s="5"/>
      <c r="KLR17" s="5"/>
      <c r="KLS17" s="5"/>
      <c r="KLT17" s="5"/>
      <c r="KLU17" s="5"/>
      <c r="KLV17" s="5"/>
      <c r="KLW17" s="5"/>
      <c r="KLX17" s="5"/>
      <c r="KLY17" s="5"/>
      <c r="KLZ17" s="5"/>
      <c r="KMA17" s="5"/>
      <c r="KMB17" s="5"/>
      <c r="KMC17" s="5"/>
      <c r="KMD17" s="5"/>
      <c r="KME17" s="5"/>
      <c r="KMF17" s="5"/>
      <c r="KMG17" s="5"/>
      <c r="KMH17" s="5"/>
      <c r="KMI17" s="5"/>
      <c r="KMJ17" s="5"/>
      <c r="KMK17" s="5"/>
      <c r="KML17" s="5"/>
      <c r="KMM17" s="5"/>
      <c r="KMN17" s="5"/>
      <c r="KMO17" s="5"/>
      <c r="KMP17" s="5"/>
      <c r="KMQ17" s="5"/>
      <c r="KMR17" s="5"/>
      <c r="KMS17" s="5"/>
      <c r="KMT17" s="5"/>
      <c r="KMU17" s="5"/>
      <c r="KMV17" s="5"/>
      <c r="KMW17" s="5"/>
      <c r="KMX17" s="5"/>
      <c r="KMY17" s="5"/>
      <c r="KMZ17" s="5"/>
      <c r="KNA17" s="5"/>
      <c r="KNB17" s="5"/>
      <c r="KNC17" s="5"/>
      <c r="KND17" s="5"/>
      <c r="KNE17" s="5"/>
      <c r="KNF17" s="5"/>
      <c r="KNG17" s="5"/>
      <c r="KNH17" s="5"/>
      <c r="KNI17" s="5"/>
      <c r="KNJ17" s="5"/>
      <c r="KNK17" s="5"/>
      <c r="KNL17" s="5"/>
      <c r="KNM17" s="5"/>
      <c r="KNN17" s="5"/>
      <c r="KNO17" s="5"/>
      <c r="KNP17" s="5"/>
      <c r="KNQ17" s="5"/>
      <c r="KNR17" s="5"/>
      <c r="KNS17" s="5"/>
      <c r="KNT17" s="5"/>
      <c r="KNU17" s="5"/>
      <c r="KNV17" s="5"/>
      <c r="KNW17" s="5"/>
      <c r="KNX17" s="5"/>
      <c r="KNY17" s="5"/>
      <c r="KNZ17" s="5"/>
      <c r="KOA17" s="5"/>
      <c r="KOB17" s="5"/>
      <c r="KOC17" s="5"/>
      <c r="KOD17" s="5"/>
      <c r="KOE17" s="5"/>
      <c r="KOF17" s="5"/>
      <c r="KOG17" s="5"/>
      <c r="KOH17" s="5"/>
      <c r="KOI17" s="5"/>
      <c r="KOJ17" s="5"/>
      <c r="KOK17" s="5"/>
      <c r="KOL17" s="5"/>
      <c r="KOM17" s="5"/>
      <c r="KON17" s="5"/>
      <c r="KOO17" s="5"/>
      <c r="KOP17" s="5"/>
      <c r="KOQ17" s="5"/>
      <c r="KOR17" s="5"/>
      <c r="KOS17" s="5"/>
      <c r="KOT17" s="5"/>
      <c r="KOU17" s="5"/>
      <c r="KOV17" s="5"/>
      <c r="KOW17" s="5"/>
      <c r="KOX17" s="5"/>
      <c r="KOY17" s="5"/>
      <c r="KOZ17" s="5"/>
      <c r="KPA17" s="5"/>
      <c r="KPB17" s="5"/>
      <c r="KPC17" s="5"/>
      <c r="KPD17" s="5"/>
      <c r="KPE17" s="5"/>
      <c r="KPF17" s="5"/>
      <c r="KPG17" s="5"/>
      <c r="KPH17" s="5"/>
      <c r="KPI17" s="5"/>
      <c r="KPJ17" s="5"/>
      <c r="KPK17" s="5"/>
      <c r="KPL17" s="5"/>
      <c r="KPM17" s="5"/>
      <c r="KPN17" s="5"/>
      <c r="KPO17" s="5"/>
      <c r="KPP17" s="5"/>
      <c r="KPQ17" s="5"/>
      <c r="KPR17" s="5"/>
      <c r="KPS17" s="5"/>
      <c r="KPT17" s="5"/>
      <c r="KPU17" s="5"/>
      <c r="KPV17" s="5"/>
      <c r="KPW17" s="5"/>
      <c r="KPX17" s="5"/>
      <c r="KPY17" s="5"/>
      <c r="KPZ17" s="5"/>
      <c r="KQA17" s="5"/>
      <c r="KQB17" s="5"/>
      <c r="KQC17" s="5"/>
      <c r="KQD17" s="5"/>
      <c r="KQE17" s="5"/>
      <c r="KQF17" s="5"/>
      <c r="KQG17" s="5"/>
      <c r="KQH17" s="5"/>
      <c r="KQI17" s="5"/>
      <c r="KQJ17" s="5"/>
      <c r="KQK17" s="5"/>
      <c r="KQL17" s="5"/>
      <c r="KQM17" s="5"/>
      <c r="KQN17" s="5"/>
      <c r="KQO17" s="5"/>
      <c r="KQP17" s="5"/>
      <c r="KQQ17" s="5"/>
      <c r="KQR17" s="5"/>
      <c r="KQS17" s="5"/>
      <c r="KQT17" s="5"/>
      <c r="KQU17" s="5"/>
      <c r="KQV17" s="5"/>
      <c r="KQW17" s="5"/>
      <c r="KQX17" s="5"/>
      <c r="KQY17" s="5"/>
      <c r="KQZ17" s="5"/>
      <c r="KRA17" s="5"/>
      <c r="KRB17" s="5"/>
      <c r="KRC17" s="5"/>
      <c r="KRD17" s="5"/>
      <c r="KRE17" s="5"/>
      <c r="KRF17" s="5"/>
      <c r="KRG17" s="5"/>
      <c r="KRH17" s="5"/>
      <c r="KRI17" s="5"/>
      <c r="KRJ17" s="5"/>
      <c r="KRK17" s="5"/>
      <c r="KRL17" s="5"/>
      <c r="KRM17" s="5"/>
      <c r="KRN17" s="5"/>
      <c r="KRO17" s="5"/>
      <c r="KRP17" s="5"/>
      <c r="KRQ17" s="5"/>
      <c r="KRR17" s="5"/>
      <c r="KRS17" s="5"/>
      <c r="KRT17" s="5"/>
      <c r="KRU17" s="5"/>
      <c r="KRV17" s="5"/>
      <c r="KRW17" s="5"/>
      <c r="KRX17" s="5"/>
      <c r="KRY17" s="5"/>
      <c r="KRZ17" s="5"/>
      <c r="KSA17" s="5"/>
      <c r="KSB17" s="5"/>
      <c r="KSC17" s="5"/>
      <c r="KSD17" s="5"/>
      <c r="KSE17" s="5"/>
      <c r="KSF17" s="5"/>
      <c r="KSG17" s="5"/>
      <c r="KSH17" s="5"/>
      <c r="KSI17" s="5"/>
      <c r="KSJ17" s="5"/>
      <c r="KSK17" s="5"/>
      <c r="KSL17" s="5"/>
      <c r="KSM17" s="5"/>
      <c r="KSN17" s="5"/>
      <c r="KSO17" s="5"/>
      <c r="KSP17" s="5"/>
      <c r="KSQ17" s="5"/>
      <c r="KSR17" s="5"/>
      <c r="KSS17" s="5"/>
      <c r="KST17" s="5"/>
      <c r="KSU17" s="5"/>
      <c r="KSV17" s="5"/>
      <c r="KSW17" s="5"/>
      <c r="KSX17" s="5"/>
      <c r="KSY17" s="5"/>
      <c r="KSZ17" s="5"/>
      <c r="KTA17" s="5"/>
      <c r="KTB17" s="5"/>
      <c r="KTC17" s="5"/>
      <c r="KTD17" s="5"/>
      <c r="KTE17" s="5"/>
      <c r="KTF17" s="5"/>
      <c r="KTG17" s="5"/>
      <c r="KTH17" s="5"/>
      <c r="KTI17" s="5"/>
      <c r="KTJ17" s="5"/>
      <c r="KTK17" s="5"/>
      <c r="KTL17" s="5"/>
      <c r="KTM17" s="5"/>
      <c r="KTN17" s="5"/>
      <c r="KTO17" s="5"/>
      <c r="KTP17" s="5"/>
      <c r="KTQ17" s="5"/>
      <c r="KTR17" s="5"/>
      <c r="KTS17" s="5"/>
      <c r="KTT17" s="5"/>
      <c r="KTU17" s="5"/>
      <c r="KTV17" s="5"/>
      <c r="KTW17" s="5"/>
      <c r="KTX17" s="5"/>
      <c r="KTY17" s="5"/>
      <c r="KTZ17" s="5"/>
      <c r="KUA17" s="5"/>
      <c r="KUB17" s="5"/>
      <c r="KUC17" s="5"/>
      <c r="KUD17" s="5"/>
      <c r="KUE17" s="5"/>
      <c r="KUF17" s="5"/>
      <c r="KUG17" s="5"/>
      <c r="KUH17" s="5"/>
      <c r="KUI17" s="5"/>
      <c r="KUJ17" s="5"/>
      <c r="KUK17" s="5"/>
      <c r="KUL17" s="5"/>
      <c r="KUM17" s="5"/>
      <c r="KUN17" s="5"/>
      <c r="KUO17" s="5"/>
      <c r="KUP17" s="5"/>
      <c r="KUQ17" s="5"/>
      <c r="KUR17" s="5"/>
      <c r="KUS17" s="5"/>
      <c r="KUT17" s="5"/>
      <c r="KUU17" s="5"/>
      <c r="KUV17" s="5"/>
      <c r="KUW17" s="5"/>
      <c r="KUX17" s="5"/>
      <c r="KUY17" s="5"/>
      <c r="KUZ17" s="5"/>
      <c r="KVA17" s="5"/>
      <c r="KVB17" s="5"/>
      <c r="KVC17" s="5"/>
      <c r="KVD17" s="5"/>
      <c r="KVE17" s="5"/>
      <c r="KVF17" s="5"/>
      <c r="KVG17" s="5"/>
      <c r="KVH17" s="5"/>
      <c r="KVI17" s="5"/>
      <c r="KVJ17" s="5"/>
      <c r="KVK17" s="5"/>
      <c r="KVL17" s="5"/>
      <c r="KVM17" s="5"/>
      <c r="KVN17" s="5"/>
      <c r="KVO17" s="5"/>
      <c r="KVP17" s="5"/>
      <c r="KVQ17" s="5"/>
      <c r="KVR17" s="5"/>
      <c r="KVS17" s="5"/>
      <c r="KVT17" s="5"/>
      <c r="KVU17" s="5"/>
      <c r="KVV17" s="5"/>
      <c r="KVW17" s="5"/>
      <c r="KVX17" s="5"/>
      <c r="KVY17" s="5"/>
      <c r="KVZ17" s="5"/>
      <c r="KWA17" s="5"/>
      <c r="KWB17" s="5"/>
      <c r="KWC17" s="5"/>
      <c r="KWD17" s="5"/>
      <c r="KWE17" s="5"/>
      <c r="KWF17" s="5"/>
      <c r="KWG17" s="5"/>
      <c r="KWH17" s="5"/>
      <c r="KWI17" s="5"/>
      <c r="KWJ17" s="5"/>
      <c r="KWK17" s="5"/>
      <c r="KWL17" s="5"/>
      <c r="KWM17" s="5"/>
      <c r="KWN17" s="5"/>
      <c r="KWO17" s="5"/>
      <c r="KWP17" s="5"/>
      <c r="KWQ17" s="5"/>
      <c r="KWR17" s="5"/>
      <c r="KWS17" s="5"/>
      <c r="KWT17" s="5"/>
      <c r="KWU17" s="5"/>
      <c r="KWV17" s="5"/>
      <c r="KWW17" s="5"/>
      <c r="KWX17" s="5"/>
      <c r="KWY17" s="5"/>
      <c r="KWZ17" s="5"/>
      <c r="KXA17" s="5"/>
      <c r="KXB17" s="5"/>
      <c r="KXC17" s="5"/>
      <c r="KXD17" s="5"/>
      <c r="KXE17" s="5"/>
      <c r="KXF17" s="5"/>
      <c r="KXG17" s="5"/>
      <c r="KXH17" s="5"/>
      <c r="KXI17" s="5"/>
      <c r="KXJ17" s="5"/>
      <c r="KXK17" s="5"/>
      <c r="KXL17" s="5"/>
      <c r="KXM17" s="5"/>
      <c r="KXN17" s="5"/>
      <c r="KXO17" s="5"/>
      <c r="KXP17" s="5"/>
      <c r="KXQ17" s="5"/>
      <c r="KXR17" s="5"/>
      <c r="KXS17" s="5"/>
      <c r="KXT17" s="5"/>
      <c r="KXU17" s="5"/>
      <c r="KXV17" s="5"/>
      <c r="KXW17" s="5"/>
      <c r="KXX17" s="5"/>
      <c r="KXY17" s="5"/>
      <c r="KXZ17" s="5"/>
      <c r="KYA17" s="5"/>
      <c r="KYB17" s="5"/>
      <c r="KYC17" s="5"/>
      <c r="KYD17" s="5"/>
      <c r="KYE17" s="5"/>
      <c r="KYF17" s="5"/>
      <c r="KYG17" s="5"/>
      <c r="KYH17" s="5"/>
      <c r="KYI17" s="5"/>
      <c r="KYJ17" s="5"/>
      <c r="KYK17" s="5"/>
      <c r="KYL17" s="5"/>
      <c r="KYM17" s="5"/>
      <c r="KYN17" s="5"/>
      <c r="KYO17" s="5"/>
      <c r="KYP17" s="5"/>
      <c r="KYQ17" s="5"/>
      <c r="KYR17" s="5"/>
      <c r="KYS17" s="5"/>
      <c r="KYT17" s="5"/>
      <c r="KYU17" s="5"/>
      <c r="KYV17" s="5"/>
      <c r="KYW17" s="5"/>
      <c r="KYX17" s="5"/>
      <c r="KYY17" s="5"/>
      <c r="KYZ17" s="5"/>
      <c r="KZA17" s="5"/>
      <c r="KZB17" s="5"/>
      <c r="KZC17" s="5"/>
      <c r="KZD17" s="5"/>
      <c r="KZE17" s="5"/>
      <c r="KZF17" s="5"/>
      <c r="KZG17" s="5"/>
      <c r="KZH17" s="5"/>
      <c r="KZI17" s="5"/>
      <c r="KZJ17" s="5"/>
      <c r="KZK17" s="5"/>
      <c r="KZL17" s="5"/>
      <c r="KZM17" s="5"/>
      <c r="KZN17" s="5"/>
      <c r="KZO17" s="5"/>
      <c r="KZP17" s="5"/>
      <c r="KZQ17" s="5"/>
      <c r="KZR17" s="5"/>
      <c r="KZS17" s="5"/>
      <c r="KZT17" s="5"/>
      <c r="KZU17" s="5"/>
      <c r="KZV17" s="5"/>
      <c r="KZW17" s="5"/>
      <c r="KZX17" s="5"/>
      <c r="KZY17" s="5"/>
      <c r="KZZ17" s="5"/>
      <c r="LAA17" s="5"/>
      <c r="LAB17" s="5"/>
      <c r="LAC17" s="5"/>
      <c r="LAD17" s="5"/>
      <c r="LAE17" s="5"/>
      <c r="LAF17" s="5"/>
      <c r="LAG17" s="5"/>
      <c r="LAH17" s="5"/>
      <c r="LAI17" s="5"/>
      <c r="LAJ17" s="5"/>
      <c r="LAK17" s="5"/>
      <c r="LAL17" s="5"/>
      <c r="LAM17" s="5"/>
      <c r="LAN17" s="5"/>
      <c r="LAO17" s="5"/>
      <c r="LAP17" s="5"/>
      <c r="LAQ17" s="5"/>
      <c r="LAR17" s="5"/>
      <c r="LAS17" s="5"/>
      <c r="LAT17" s="5"/>
      <c r="LAU17" s="5"/>
      <c r="LAV17" s="5"/>
      <c r="LAW17" s="5"/>
      <c r="LAX17" s="5"/>
      <c r="LAY17" s="5"/>
      <c r="LAZ17" s="5"/>
      <c r="LBA17" s="5"/>
      <c r="LBB17" s="5"/>
      <c r="LBC17" s="5"/>
      <c r="LBD17" s="5"/>
      <c r="LBE17" s="5"/>
      <c r="LBF17" s="5"/>
      <c r="LBG17" s="5"/>
      <c r="LBH17" s="5"/>
      <c r="LBI17" s="5"/>
      <c r="LBJ17" s="5"/>
      <c r="LBK17" s="5"/>
      <c r="LBL17" s="5"/>
      <c r="LBM17" s="5"/>
      <c r="LBN17" s="5"/>
      <c r="LBO17" s="5"/>
      <c r="LBP17" s="5"/>
      <c r="LBQ17" s="5"/>
      <c r="LBR17" s="5"/>
      <c r="LBS17" s="5"/>
      <c r="LBT17" s="5"/>
      <c r="LBU17" s="5"/>
      <c r="LBV17" s="5"/>
      <c r="LBW17" s="5"/>
      <c r="LBX17" s="5"/>
      <c r="LBY17" s="5"/>
      <c r="LBZ17" s="5"/>
      <c r="LCA17" s="5"/>
      <c r="LCB17" s="5"/>
      <c r="LCC17" s="5"/>
      <c r="LCD17" s="5"/>
      <c r="LCE17" s="5"/>
      <c r="LCF17" s="5"/>
      <c r="LCG17" s="5"/>
      <c r="LCH17" s="5"/>
      <c r="LCI17" s="5"/>
      <c r="LCJ17" s="5"/>
      <c r="LCK17" s="5"/>
      <c r="LCL17" s="5"/>
      <c r="LCM17" s="5"/>
      <c r="LCN17" s="5"/>
      <c r="LCO17" s="5"/>
      <c r="LCP17" s="5"/>
      <c r="LCQ17" s="5"/>
      <c r="LCR17" s="5"/>
      <c r="LCS17" s="5"/>
      <c r="LCT17" s="5"/>
      <c r="LCU17" s="5"/>
      <c r="LCV17" s="5"/>
      <c r="LCW17" s="5"/>
      <c r="LCX17" s="5"/>
      <c r="LCY17" s="5"/>
      <c r="LCZ17" s="5"/>
      <c r="LDA17" s="5"/>
      <c r="LDB17" s="5"/>
      <c r="LDC17" s="5"/>
      <c r="LDD17" s="5"/>
      <c r="LDE17" s="5"/>
      <c r="LDF17" s="5"/>
      <c r="LDG17" s="5"/>
      <c r="LDH17" s="5"/>
      <c r="LDI17" s="5"/>
      <c r="LDJ17" s="5"/>
      <c r="LDK17" s="5"/>
      <c r="LDL17" s="5"/>
      <c r="LDM17" s="5"/>
      <c r="LDN17" s="5"/>
      <c r="LDO17" s="5"/>
      <c r="LDP17" s="5"/>
      <c r="LDQ17" s="5"/>
      <c r="LDR17" s="5"/>
      <c r="LDS17" s="5"/>
      <c r="LDT17" s="5"/>
      <c r="LDU17" s="5"/>
      <c r="LDV17" s="5"/>
      <c r="LDW17" s="5"/>
      <c r="LDX17" s="5"/>
      <c r="LDY17" s="5"/>
      <c r="LDZ17" s="5"/>
      <c r="LEA17" s="5"/>
      <c r="LEB17" s="5"/>
      <c r="LEC17" s="5"/>
      <c r="LED17" s="5"/>
      <c r="LEE17" s="5"/>
      <c r="LEF17" s="5"/>
      <c r="LEG17" s="5"/>
      <c r="LEH17" s="5"/>
      <c r="LEI17" s="5"/>
      <c r="LEJ17" s="5"/>
      <c r="LEK17" s="5"/>
      <c r="LEL17" s="5"/>
      <c r="LEM17" s="5"/>
      <c r="LEN17" s="5"/>
      <c r="LEO17" s="5"/>
      <c r="LEP17" s="5"/>
      <c r="LEQ17" s="5"/>
      <c r="LER17" s="5"/>
      <c r="LES17" s="5"/>
      <c r="LET17" s="5"/>
      <c r="LEU17" s="5"/>
      <c r="LEV17" s="5"/>
      <c r="LEW17" s="5"/>
      <c r="LEX17" s="5"/>
      <c r="LEY17" s="5"/>
      <c r="LEZ17" s="5"/>
      <c r="LFA17" s="5"/>
      <c r="LFB17" s="5"/>
      <c r="LFC17" s="5"/>
      <c r="LFD17" s="5"/>
      <c r="LFE17" s="5"/>
      <c r="LFF17" s="5"/>
      <c r="LFG17" s="5"/>
      <c r="LFH17" s="5"/>
      <c r="LFI17" s="5"/>
      <c r="LFJ17" s="5"/>
      <c r="LFK17" s="5"/>
      <c r="LFL17" s="5"/>
      <c r="LFM17" s="5"/>
      <c r="LFN17" s="5"/>
      <c r="LFO17" s="5"/>
      <c r="LFP17" s="5"/>
      <c r="LFQ17" s="5"/>
      <c r="LFR17" s="5"/>
      <c r="LFS17" s="5"/>
      <c r="LFT17" s="5"/>
      <c r="LFU17" s="5"/>
      <c r="LFV17" s="5"/>
      <c r="LFW17" s="5"/>
      <c r="LFX17" s="5"/>
      <c r="LFY17" s="5"/>
      <c r="LFZ17" s="5"/>
      <c r="LGA17" s="5"/>
      <c r="LGB17" s="5"/>
      <c r="LGC17" s="5"/>
      <c r="LGD17" s="5"/>
      <c r="LGE17" s="5"/>
      <c r="LGF17" s="5"/>
      <c r="LGG17" s="5"/>
      <c r="LGH17" s="5"/>
      <c r="LGI17" s="5"/>
      <c r="LGJ17" s="5"/>
      <c r="LGK17" s="5"/>
      <c r="LGL17" s="5"/>
      <c r="LGM17" s="5"/>
      <c r="LGN17" s="5"/>
      <c r="LGO17" s="5"/>
      <c r="LGP17" s="5"/>
      <c r="LGQ17" s="5"/>
      <c r="LGR17" s="5"/>
      <c r="LGS17" s="5"/>
      <c r="LGT17" s="5"/>
      <c r="LGU17" s="5"/>
      <c r="LGV17" s="5"/>
      <c r="LGW17" s="5"/>
      <c r="LGX17" s="5"/>
      <c r="LGY17" s="5"/>
      <c r="LGZ17" s="5"/>
      <c r="LHA17" s="5"/>
      <c r="LHB17" s="5"/>
      <c r="LHC17" s="5"/>
      <c r="LHD17" s="5"/>
      <c r="LHE17" s="5"/>
      <c r="LHF17" s="5"/>
      <c r="LHG17" s="5"/>
      <c r="LHH17" s="5"/>
      <c r="LHI17" s="5"/>
      <c r="LHJ17" s="5"/>
      <c r="LHK17" s="5"/>
      <c r="LHL17" s="5"/>
      <c r="LHM17" s="5"/>
      <c r="LHN17" s="5"/>
      <c r="LHO17" s="5"/>
      <c r="LHP17" s="5"/>
      <c r="LHQ17" s="5"/>
      <c r="LHR17" s="5"/>
      <c r="LHS17" s="5"/>
      <c r="LHT17" s="5"/>
      <c r="LHU17" s="5"/>
      <c r="LHV17" s="5"/>
      <c r="LHW17" s="5"/>
      <c r="LHX17" s="5"/>
      <c r="LHY17" s="5"/>
      <c r="LHZ17" s="5"/>
      <c r="LIA17" s="5"/>
      <c r="LIB17" s="5"/>
      <c r="LIC17" s="5"/>
      <c r="LID17" s="5"/>
      <c r="LIE17" s="5"/>
      <c r="LIF17" s="5"/>
      <c r="LIG17" s="5"/>
      <c r="LIH17" s="5"/>
      <c r="LII17" s="5"/>
      <c r="LIJ17" s="5"/>
      <c r="LIK17" s="5"/>
      <c r="LIL17" s="5"/>
      <c r="LIM17" s="5"/>
      <c r="LIN17" s="5"/>
      <c r="LIO17" s="5"/>
      <c r="LIP17" s="5"/>
      <c r="LIQ17" s="5"/>
      <c r="LIR17" s="5"/>
      <c r="LIS17" s="5"/>
      <c r="LIT17" s="5"/>
      <c r="LIU17" s="5"/>
      <c r="LIV17" s="5"/>
      <c r="LIW17" s="5"/>
      <c r="LIX17" s="5"/>
      <c r="LIY17" s="5"/>
      <c r="LIZ17" s="5"/>
      <c r="LJA17" s="5"/>
      <c r="LJB17" s="5"/>
      <c r="LJC17" s="5"/>
      <c r="LJD17" s="5"/>
      <c r="LJE17" s="5"/>
      <c r="LJF17" s="5"/>
      <c r="LJG17" s="5"/>
      <c r="LJH17" s="5"/>
      <c r="LJI17" s="5"/>
      <c r="LJJ17" s="5"/>
      <c r="LJK17" s="5"/>
      <c r="LJL17" s="5"/>
      <c r="LJM17" s="5"/>
      <c r="LJN17" s="5"/>
      <c r="LJO17" s="5"/>
      <c r="LJP17" s="5"/>
      <c r="LJQ17" s="5"/>
      <c r="LJR17" s="5"/>
      <c r="LJS17" s="5"/>
      <c r="LJT17" s="5"/>
      <c r="LJU17" s="5"/>
      <c r="LJV17" s="5"/>
      <c r="LJW17" s="5"/>
      <c r="LJX17" s="5"/>
      <c r="LJY17" s="5"/>
      <c r="LJZ17" s="5"/>
      <c r="LKA17" s="5"/>
      <c r="LKB17" s="5"/>
      <c r="LKC17" s="5"/>
      <c r="LKD17" s="5"/>
      <c r="LKE17" s="5"/>
      <c r="LKF17" s="5"/>
      <c r="LKG17" s="5"/>
      <c r="LKH17" s="5"/>
      <c r="LKI17" s="5"/>
      <c r="LKJ17" s="5"/>
      <c r="LKK17" s="5"/>
      <c r="LKL17" s="5"/>
      <c r="LKM17" s="5"/>
      <c r="LKN17" s="5"/>
      <c r="LKO17" s="5"/>
      <c r="LKP17" s="5"/>
      <c r="LKQ17" s="5"/>
      <c r="LKR17" s="5"/>
      <c r="LKS17" s="5"/>
      <c r="LKT17" s="5"/>
      <c r="LKU17" s="5"/>
      <c r="LKV17" s="5"/>
      <c r="LKW17" s="5"/>
      <c r="LKX17" s="5"/>
      <c r="LKY17" s="5"/>
      <c r="LKZ17" s="5"/>
      <c r="LLA17" s="5"/>
      <c r="LLB17" s="5"/>
      <c r="LLC17" s="5"/>
      <c r="LLD17" s="5"/>
      <c r="LLE17" s="5"/>
      <c r="LLF17" s="5"/>
      <c r="LLG17" s="5"/>
      <c r="LLH17" s="5"/>
      <c r="LLI17" s="5"/>
      <c r="LLJ17" s="5"/>
      <c r="LLK17" s="5"/>
      <c r="LLL17" s="5"/>
      <c r="LLM17" s="5"/>
      <c r="LLN17" s="5"/>
      <c r="LLO17" s="5"/>
      <c r="LLP17" s="5"/>
      <c r="LLQ17" s="5"/>
      <c r="LLR17" s="5"/>
      <c r="LLS17" s="5"/>
      <c r="LLT17" s="5"/>
      <c r="LLU17" s="5"/>
      <c r="LLV17" s="5"/>
      <c r="LLW17" s="5"/>
      <c r="LLX17" s="5"/>
      <c r="LLY17" s="5"/>
      <c r="LLZ17" s="5"/>
      <c r="LMA17" s="5"/>
      <c r="LMB17" s="5"/>
      <c r="LMC17" s="5"/>
      <c r="LMD17" s="5"/>
      <c r="LME17" s="5"/>
      <c r="LMF17" s="5"/>
      <c r="LMG17" s="5"/>
      <c r="LMH17" s="5"/>
      <c r="LMI17" s="5"/>
      <c r="LMJ17" s="5"/>
      <c r="LMK17" s="5"/>
      <c r="LML17" s="5"/>
      <c r="LMM17" s="5"/>
      <c r="LMN17" s="5"/>
      <c r="LMO17" s="5"/>
      <c r="LMP17" s="5"/>
      <c r="LMQ17" s="5"/>
      <c r="LMR17" s="5"/>
      <c r="LMS17" s="5"/>
      <c r="LMT17" s="5"/>
      <c r="LMU17" s="5"/>
      <c r="LMV17" s="5"/>
      <c r="LMW17" s="5"/>
      <c r="LMX17" s="5"/>
      <c r="LMY17" s="5"/>
      <c r="LMZ17" s="5"/>
      <c r="LNA17" s="5"/>
      <c r="LNB17" s="5"/>
      <c r="LNC17" s="5"/>
      <c r="LND17" s="5"/>
      <c r="LNE17" s="5"/>
      <c r="LNF17" s="5"/>
      <c r="LNG17" s="5"/>
      <c r="LNH17" s="5"/>
      <c r="LNI17" s="5"/>
      <c r="LNJ17" s="5"/>
      <c r="LNK17" s="5"/>
      <c r="LNL17" s="5"/>
      <c r="LNM17" s="5"/>
      <c r="LNN17" s="5"/>
      <c r="LNO17" s="5"/>
      <c r="LNP17" s="5"/>
      <c r="LNQ17" s="5"/>
      <c r="LNR17" s="5"/>
      <c r="LNS17" s="5"/>
      <c r="LNT17" s="5"/>
      <c r="LNU17" s="5"/>
      <c r="LNV17" s="5"/>
      <c r="LNW17" s="5"/>
      <c r="LNX17" s="5"/>
      <c r="LNY17" s="5"/>
      <c r="LNZ17" s="5"/>
      <c r="LOA17" s="5"/>
      <c r="LOB17" s="5"/>
      <c r="LOC17" s="5"/>
      <c r="LOD17" s="5"/>
      <c r="LOE17" s="5"/>
      <c r="LOF17" s="5"/>
      <c r="LOG17" s="5"/>
      <c r="LOH17" s="5"/>
      <c r="LOI17" s="5"/>
      <c r="LOJ17" s="5"/>
      <c r="LOK17" s="5"/>
      <c r="LOL17" s="5"/>
      <c r="LOM17" s="5"/>
      <c r="LON17" s="5"/>
      <c r="LOO17" s="5"/>
      <c r="LOP17" s="5"/>
      <c r="LOQ17" s="5"/>
      <c r="LOR17" s="5"/>
      <c r="LOS17" s="5"/>
      <c r="LOT17" s="5"/>
      <c r="LOU17" s="5"/>
      <c r="LOV17" s="5"/>
      <c r="LOW17" s="5"/>
      <c r="LOX17" s="5"/>
      <c r="LOY17" s="5"/>
      <c r="LOZ17" s="5"/>
      <c r="LPA17" s="5"/>
      <c r="LPB17" s="5"/>
      <c r="LPC17" s="5"/>
      <c r="LPD17" s="5"/>
      <c r="LPE17" s="5"/>
      <c r="LPF17" s="5"/>
      <c r="LPG17" s="5"/>
      <c r="LPH17" s="5"/>
      <c r="LPI17" s="5"/>
      <c r="LPJ17" s="5"/>
      <c r="LPK17" s="5"/>
      <c r="LPL17" s="5"/>
      <c r="LPM17" s="5"/>
      <c r="LPN17" s="5"/>
      <c r="LPO17" s="5"/>
      <c r="LPP17" s="5"/>
      <c r="LPQ17" s="5"/>
      <c r="LPR17" s="5"/>
      <c r="LPS17" s="5"/>
      <c r="LPT17" s="5"/>
      <c r="LPU17" s="5"/>
      <c r="LPV17" s="5"/>
      <c r="LPW17" s="5"/>
      <c r="LPX17" s="5"/>
      <c r="LPY17" s="5"/>
      <c r="LPZ17" s="5"/>
      <c r="LQA17" s="5"/>
      <c r="LQB17" s="5"/>
      <c r="LQC17" s="5"/>
      <c r="LQD17" s="5"/>
      <c r="LQE17" s="5"/>
      <c r="LQF17" s="5"/>
      <c r="LQG17" s="5"/>
      <c r="LQH17" s="5"/>
      <c r="LQI17" s="5"/>
      <c r="LQJ17" s="5"/>
      <c r="LQK17" s="5"/>
      <c r="LQL17" s="5"/>
      <c r="LQM17" s="5"/>
      <c r="LQN17" s="5"/>
      <c r="LQO17" s="5"/>
      <c r="LQP17" s="5"/>
      <c r="LQQ17" s="5"/>
      <c r="LQR17" s="5"/>
      <c r="LQS17" s="5"/>
      <c r="LQT17" s="5"/>
      <c r="LQU17" s="5"/>
      <c r="LQV17" s="5"/>
      <c r="LQW17" s="5"/>
      <c r="LQX17" s="5"/>
      <c r="LQY17" s="5"/>
      <c r="LQZ17" s="5"/>
      <c r="LRA17" s="5"/>
      <c r="LRB17" s="5"/>
      <c r="LRC17" s="5"/>
      <c r="LRD17" s="5"/>
      <c r="LRE17" s="5"/>
      <c r="LRF17" s="5"/>
      <c r="LRG17" s="5"/>
      <c r="LRH17" s="5"/>
      <c r="LRI17" s="5"/>
      <c r="LRJ17" s="5"/>
      <c r="LRK17" s="5"/>
      <c r="LRL17" s="5"/>
      <c r="LRM17" s="5"/>
      <c r="LRN17" s="5"/>
      <c r="LRO17" s="5"/>
      <c r="LRP17" s="5"/>
      <c r="LRQ17" s="5"/>
      <c r="LRR17" s="5"/>
      <c r="LRS17" s="5"/>
      <c r="LRT17" s="5"/>
      <c r="LRU17" s="5"/>
      <c r="LRV17" s="5"/>
      <c r="LRW17" s="5"/>
      <c r="LRX17" s="5"/>
      <c r="LRY17" s="5"/>
      <c r="LRZ17" s="5"/>
      <c r="LSA17" s="5"/>
      <c r="LSB17" s="5"/>
      <c r="LSC17" s="5"/>
      <c r="LSD17" s="5"/>
      <c r="LSE17" s="5"/>
      <c r="LSF17" s="5"/>
      <c r="LSG17" s="5"/>
      <c r="LSH17" s="5"/>
      <c r="LSI17" s="5"/>
      <c r="LSJ17" s="5"/>
      <c r="LSK17" s="5"/>
      <c r="LSL17" s="5"/>
      <c r="LSM17" s="5"/>
      <c r="LSN17" s="5"/>
      <c r="LSO17" s="5"/>
      <c r="LSP17" s="5"/>
      <c r="LSQ17" s="5"/>
      <c r="LSR17" s="5"/>
      <c r="LSS17" s="5"/>
      <c r="LST17" s="5"/>
      <c r="LSU17" s="5"/>
      <c r="LSV17" s="5"/>
      <c r="LSW17" s="5"/>
      <c r="LSX17" s="5"/>
      <c r="LSY17" s="5"/>
      <c r="LSZ17" s="5"/>
      <c r="LTA17" s="5"/>
      <c r="LTB17" s="5"/>
      <c r="LTC17" s="5"/>
      <c r="LTD17" s="5"/>
      <c r="LTE17" s="5"/>
      <c r="LTF17" s="5"/>
      <c r="LTG17" s="5"/>
      <c r="LTH17" s="5"/>
      <c r="LTI17" s="5"/>
      <c r="LTJ17" s="5"/>
      <c r="LTK17" s="5"/>
      <c r="LTL17" s="5"/>
      <c r="LTM17" s="5"/>
      <c r="LTN17" s="5"/>
      <c r="LTO17" s="5"/>
      <c r="LTP17" s="5"/>
      <c r="LTQ17" s="5"/>
      <c r="LTR17" s="5"/>
      <c r="LTS17" s="5"/>
      <c r="LTT17" s="5"/>
      <c r="LTU17" s="5"/>
      <c r="LTV17" s="5"/>
      <c r="LTW17" s="5"/>
      <c r="LTX17" s="5"/>
      <c r="LTY17" s="5"/>
      <c r="LTZ17" s="5"/>
      <c r="LUA17" s="5"/>
      <c r="LUB17" s="5"/>
      <c r="LUC17" s="5"/>
      <c r="LUD17" s="5"/>
      <c r="LUE17" s="5"/>
      <c r="LUF17" s="5"/>
      <c r="LUG17" s="5"/>
      <c r="LUH17" s="5"/>
      <c r="LUI17" s="5"/>
      <c r="LUJ17" s="5"/>
      <c r="LUK17" s="5"/>
      <c r="LUL17" s="5"/>
      <c r="LUM17" s="5"/>
      <c r="LUN17" s="5"/>
      <c r="LUO17" s="5"/>
      <c r="LUP17" s="5"/>
      <c r="LUQ17" s="5"/>
      <c r="LUR17" s="5"/>
      <c r="LUS17" s="5"/>
      <c r="LUT17" s="5"/>
      <c r="LUU17" s="5"/>
      <c r="LUV17" s="5"/>
      <c r="LUW17" s="5"/>
      <c r="LUX17" s="5"/>
      <c r="LUY17" s="5"/>
      <c r="LUZ17" s="5"/>
      <c r="LVA17" s="5"/>
      <c r="LVB17" s="5"/>
      <c r="LVC17" s="5"/>
      <c r="LVD17" s="5"/>
      <c r="LVE17" s="5"/>
      <c r="LVF17" s="5"/>
      <c r="LVG17" s="5"/>
      <c r="LVH17" s="5"/>
      <c r="LVI17" s="5"/>
      <c r="LVJ17" s="5"/>
      <c r="LVK17" s="5"/>
      <c r="LVL17" s="5"/>
      <c r="LVM17" s="5"/>
      <c r="LVN17" s="5"/>
      <c r="LVO17" s="5"/>
      <c r="LVP17" s="5"/>
      <c r="LVQ17" s="5"/>
      <c r="LVR17" s="5"/>
      <c r="LVS17" s="5"/>
      <c r="LVT17" s="5"/>
      <c r="LVU17" s="5"/>
      <c r="LVV17" s="5"/>
      <c r="LVW17" s="5"/>
      <c r="LVX17" s="5"/>
      <c r="LVY17" s="5"/>
      <c r="LVZ17" s="5"/>
      <c r="LWA17" s="5"/>
      <c r="LWB17" s="5"/>
      <c r="LWC17" s="5"/>
      <c r="LWD17" s="5"/>
      <c r="LWE17" s="5"/>
      <c r="LWF17" s="5"/>
      <c r="LWG17" s="5"/>
      <c r="LWH17" s="5"/>
      <c r="LWI17" s="5"/>
      <c r="LWJ17" s="5"/>
      <c r="LWK17" s="5"/>
      <c r="LWL17" s="5"/>
      <c r="LWM17" s="5"/>
      <c r="LWN17" s="5"/>
      <c r="LWO17" s="5"/>
      <c r="LWP17" s="5"/>
      <c r="LWQ17" s="5"/>
      <c r="LWR17" s="5"/>
      <c r="LWS17" s="5"/>
      <c r="LWT17" s="5"/>
      <c r="LWU17" s="5"/>
      <c r="LWV17" s="5"/>
      <c r="LWW17" s="5"/>
      <c r="LWX17" s="5"/>
      <c r="LWY17" s="5"/>
      <c r="LWZ17" s="5"/>
      <c r="LXA17" s="5"/>
      <c r="LXB17" s="5"/>
      <c r="LXC17" s="5"/>
      <c r="LXD17" s="5"/>
      <c r="LXE17" s="5"/>
      <c r="LXF17" s="5"/>
      <c r="LXG17" s="5"/>
      <c r="LXH17" s="5"/>
      <c r="LXI17" s="5"/>
      <c r="LXJ17" s="5"/>
      <c r="LXK17" s="5"/>
      <c r="LXL17" s="5"/>
      <c r="LXM17" s="5"/>
      <c r="LXN17" s="5"/>
      <c r="LXO17" s="5"/>
      <c r="LXP17" s="5"/>
      <c r="LXQ17" s="5"/>
      <c r="LXR17" s="5"/>
      <c r="LXS17" s="5"/>
      <c r="LXT17" s="5"/>
      <c r="LXU17" s="5"/>
      <c r="LXV17" s="5"/>
      <c r="LXW17" s="5"/>
      <c r="LXX17" s="5"/>
      <c r="LXY17" s="5"/>
      <c r="LXZ17" s="5"/>
      <c r="LYA17" s="5"/>
      <c r="LYB17" s="5"/>
      <c r="LYC17" s="5"/>
      <c r="LYD17" s="5"/>
      <c r="LYE17" s="5"/>
      <c r="LYF17" s="5"/>
      <c r="LYG17" s="5"/>
      <c r="LYH17" s="5"/>
      <c r="LYI17" s="5"/>
      <c r="LYJ17" s="5"/>
      <c r="LYK17" s="5"/>
      <c r="LYL17" s="5"/>
      <c r="LYM17" s="5"/>
      <c r="LYN17" s="5"/>
      <c r="LYO17" s="5"/>
      <c r="LYP17" s="5"/>
      <c r="LYQ17" s="5"/>
      <c r="LYR17" s="5"/>
      <c r="LYS17" s="5"/>
      <c r="LYT17" s="5"/>
      <c r="LYU17" s="5"/>
      <c r="LYV17" s="5"/>
      <c r="LYW17" s="5"/>
      <c r="LYX17" s="5"/>
      <c r="LYY17" s="5"/>
      <c r="LYZ17" s="5"/>
      <c r="LZA17" s="5"/>
      <c r="LZB17" s="5"/>
      <c r="LZC17" s="5"/>
      <c r="LZD17" s="5"/>
      <c r="LZE17" s="5"/>
      <c r="LZF17" s="5"/>
      <c r="LZG17" s="5"/>
      <c r="LZH17" s="5"/>
      <c r="LZI17" s="5"/>
      <c r="LZJ17" s="5"/>
      <c r="LZK17" s="5"/>
      <c r="LZL17" s="5"/>
      <c r="LZM17" s="5"/>
      <c r="LZN17" s="5"/>
      <c r="LZO17" s="5"/>
      <c r="LZP17" s="5"/>
      <c r="LZQ17" s="5"/>
      <c r="LZR17" s="5"/>
      <c r="LZS17" s="5"/>
      <c r="LZT17" s="5"/>
      <c r="LZU17" s="5"/>
      <c r="LZV17" s="5"/>
      <c r="LZW17" s="5"/>
      <c r="LZX17" s="5"/>
      <c r="LZY17" s="5"/>
      <c r="LZZ17" s="5"/>
      <c r="MAA17" s="5"/>
      <c r="MAB17" s="5"/>
      <c r="MAC17" s="5"/>
      <c r="MAD17" s="5"/>
      <c r="MAE17" s="5"/>
      <c r="MAF17" s="5"/>
      <c r="MAG17" s="5"/>
      <c r="MAH17" s="5"/>
      <c r="MAI17" s="5"/>
      <c r="MAJ17" s="5"/>
      <c r="MAK17" s="5"/>
      <c r="MAL17" s="5"/>
      <c r="MAM17" s="5"/>
      <c r="MAN17" s="5"/>
      <c r="MAO17" s="5"/>
      <c r="MAP17" s="5"/>
      <c r="MAQ17" s="5"/>
      <c r="MAR17" s="5"/>
      <c r="MAS17" s="5"/>
      <c r="MAT17" s="5"/>
      <c r="MAU17" s="5"/>
      <c r="MAV17" s="5"/>
      <c r="MAW17" s="5"/>
      <c r="MAX17" s="5"/>
      <c r="MAY17" s="5"/>
      <c r="MAZ17" s="5"/>
      <c r="MBA17" s="5"/>
      <c r="MBB17" s="5"/>
      <c r="MBC17" s="5"/>
      <c r="MBD17" s="5"/>
      <c r="MBE17" s="5"/>
      <c r="MBF17" s="5"/>
      <c r="MBG17" s="5"/>
      <c r="MBH17" s="5"/>
      <c r="MBI17" s="5"/>
      <c r="MBJ17" s="5"/>
      <c r="MBK17" s="5"/>
      <c r="MBL17" s="5"/>
      <c r="MBM17" s="5"/>
      <c r="MBN17" s="5"/>
      <c r="MBO17" s="5"/>
      <c r="MBP17" s="5"/>
      <c r="MBQ17" s="5"/>
      <c r="MBR17" s="5"/>
      <c r="MBS17" s="5"/>
      <c r="MBT17" s="5"/>
      <c r="MBU17" s="5"/>
      <c r="MBV17" s="5"/>
      <c r="MBW17" s="5"/>
      <c r="MBX17" s="5"/>
      <c r="MBY17" s="5"/>
      <c r="MBZ17" s="5"/>
      <c r="MCA17" s="5"/>
      <c r="MCB17" s="5"/>
      <c r="MCC17" s="5"/>
      <c r="MCD17" s="5"/>
      <c r="MCE17" s="5"/>
      <c r="MCF17" s="5"/>
      <c r="MCG17" s="5"/>
      <c r="MCH17" s="5"/>
      <c r="MCI17" s="5"/>
      <c r="MCJ17" s="5"/>
      <c r="MCK17" s="5"/>
      <c r="MCL17" s="5"/>
      <c r="MCM17" s="5"/>
      <c r="MCN17" s="5"/>
      <c r="MCO17" s="5"/>
      <c r="MCP17" s="5"/>
      <c r="MCQ17" s="5"/>
      <c r="MCR17" s="5"/>
      <c r="MCS17" s="5"/>
      <c r="MCT17" s="5"/>
      <c r="MCU17" s="5"/>
      <c r="MCV17" s="5"/>
      <c r="MCW17" s="5"/>
      <c r="MCX17" s="5"/>
      <c r="MCY17" s="5"/>
      <c r="MCZ17" s="5"/>
      <c r="MDA17" s="5"/>
      <c r="MDB17" s="5"/>
      <c r="MDC17" s="5"/>
      <c r="MDD17" s="5"/>
      <c r="MDE17" s="5"/>
      <c r="MDF17" s="5"/>
      <c r="MDG17" s="5"/>
      <c r="MDH17" s="5"/>
      <c r="MDI17" s="5"/>
      <c r="MDJ17" s="5"/>
      <c r="MDK17" s="5"/>
      <c r="MDL17" s="5"/>
      <c r="MDM17" s="5"/>
      <c r="MDN17" s="5"/>
      <c r="MDO17" s="5"/>
      <c r="MDP17" s="5"/>
      <c r="MDQ17" s="5"/>
      <c r="MDR17" s="5"/>
      <c r="MDS17" s="5"/>
      <c r="MDT17" s="5"/>
      <c r="MDU17" s="5"/>
      <c r="MDV17" s="5"/>
      <c r="MDW17" s="5"/>
      <c r="MDX17" s="5"/>
      <c r="MDY17" s="5"/>
      <c r="MDZ17" s="5"/>
      <c r="MEA17" s="5"/>
      <c r="MEB17" s="5"/>
      <c r="MEC17" s="5"/>
      <c r="MED17" s="5"/>
      <c r="MEE17" s="5"/>
      <c r="MEF17" s="5"/>
      <c r="MEG17" s="5"/>
      <c r="MEH17" s="5"/>
      <c r="MEI17" s="5"/>
      <c r="MEJ17" s="5"/>
      <c r="MEK17" s="5"/>
      <c r="MEL17" s="5"/>
      <c r="MEM17" s="5"/>
      <c r="MEN17" s="5"/>
      <c r="MEO17" s="5"/>
      <c r="MEP17" s="5"/>
      <c r="MEQ17" s="5"/>
      <c r="MER17" s="5"/>
      <c r="MES17" s="5"/>
      <c r="MET17" s="5"/>
      <c r="MEU17" s="5"/>
      <c r="MEV17" s="5"/>
      <c r="MEW17" s="5"/>
      <c r="MEX17" s="5"/>
      <c r="MEY17" s="5"/>
      <c r="MEZ17" s="5"/>
      <c r="MFA17" s="5"/>
      <c r="MFB17" s="5"/>
      <c r="MFC17" s="5"/>
      <c r="MFD17" s="5"/>
      <c r="MFE17" s="5"/>
      <c r="MFF17" s="5"/>
      <c r="MFG17" s="5"/>
      <c r="MFH17" s="5"/>
      <c r="MFI17" s="5"/>
      <c r="MFJ17" s="5"/>
      <c r="MFK17" s="5"/>
      <c r="MFL17" s="5"/>
      <c r="MFM17" s="5"/>
      <c r="MFN17" s="5"/>
      <c r="MFO17" s="5"/>
      <c r="MFP17" s="5"/>
      <c r="MFQ17" s="5"/>
      <c r="MFR17" s="5"/>
      <c r="MFS17" s="5"/>
      <c r="MFT17" s="5"/>
      <c r="MFU17" s="5"/>
      <c r="MFV17" s="5"/>
      <c r="MFW17" s="5"/>
      <c r="MFX17" s="5"/>
      <c r="MFY17" s="5"/>
      <c r="MFZ17" s="5"/>
      <c r="MGA17" s="5"/>
      <c r="MGB17" s="5"/>
      <c r="MGC17" s="5"/>
      <c r="MGD17" s="5"/>
      <c r="MGE17" s="5"/>
      <c r="MGF17" s="5"/>
      <c r="MGG17" s="5"/>
      <c r="MGH17" s="5"/>
      <c r="MGI17" s="5"/>
      <c r="MGJ17" s="5"/>
      <c r="MGK17" s="5"/>
      <c r="MGL17" s="5"/>
      <c r="MGM17" s="5"/>
      <c r="MGN17" s="5"/>
      <c r="MGO17" s="5"/>
      <c r="MGP17" s="5"/>
      <c r="MGQ17" s="5"/>
      <c r="MGR17" s="5"/>
      <c r="MGS17" s="5"/>
      <c r="MGT17" s="5"/>
      <c r="MGU17" s="5"/>
      <c r="MGV17" s="5"/>
      <c r="MGW17" s="5"/>
      <c r="MGX17" s="5"/>
      <c r="MGY17" s="5"/>
      <c r="MGZ17" s="5"/>
      <c r="MHA17" s="5"/>
      <c r="MHB17" s="5"/>
      <c r="MHC17" s="5"/>
      <c r="MHD17" s="5"/>
      <c r="MHE17" s="5"/>
      <c r="MHF17" s="5"/>
      <c r="MHG17" s="5"/>
      <c r="MHH17" s="5"/>
      <c r="MHI17" s="5"/>
      <c r="MHJ17" s="5"/>
      <c r="MHK17" s="5"/>
      <c r="MHL17" s="5"/>
      <c r="MHM17" s="5"/>
      <c r="MHN17" s="5"/>
      <c r="MHO17" s="5"/>
      <c r="MHP17" s="5"/>
      <c r="MHQ17" s="5"/>
      <c r="MHR17" s="5"/>
      <c r="MHS17" s="5"/>
      <c r="MHT17" s="5"/>
      <c r="MHU17" s="5"/>
      <c r="MHV17" s="5"/>
      <c r="MHW17" s="5"/>
      <c r="MHX17" s="5"/>
      <c r="MHY17" s="5"/>
      <c r="MHZ17" s="5"/>
      <c r="MIA17" s="5"/>
      <c r="MIB17" s="5"/>
      <c r="MIC17" s="5"/>
      <c r="MID17" s="5"/>
      <c r="MIE17" s="5"/>
      <c r="MIF17" s="5"/>
      <c r="MIG17" s="5"/>
      <c r="MIH17" s="5"/>
      <c r="MII17" s="5"/>
      <c r="MIJ17" s="5"/>
      <c r="MIK17" s="5"/>
      <c r="MIL17" s="5"/>
      <c r="MIM17" s="5"/>
      <c r="MIN17" s="5"/>
      <c r="MIO17" s="5"/>
      <c r="MIP17" s="5"/>
      <c r="MIQ17" s="5"/>
      <c r="MIR17" s="5"/>
      <c r="MIS17" s="5"/>
      <c r="MIT17" s="5"/>
      <c r="MIU17" s="5"/>
      <c r="MIV17" s="5"/>
      <c r="MIW17" s="5"/>
      <c r="MIX17" s="5"/>
      <c r="MIY17" s="5"/>
      <c r="MIZ17" s="5"/>
      <c r="MJA17" s="5"/>
      <c r="MJB17" s="5"/>
      <c r="MJC17" s="5"/>
      <c r="MJD17" s="5"/>
      <c r="MJE17" s="5"/>
      <c r="MJF17" s="5"/>
      <c r="MJG17" s="5"/>
      <c r="MJH17" s="5"/>
      <c r="MJI17" s="5"/>
      <c r="MJJ17" s="5"/>
      <c r="MJK17" s="5"/>
      <c r="MJL17" s="5"/>
      <c r="MJM17" s="5"/>
      <c r="MJN17" s="5"/>
      <c r="MJO17" s="5"/>
      <c r="MJP17" s="5"/>
      <c r="MJQ17" s="5"/>
      <c r="MJR17" s="5"/>
      <c r="MJS17" s="5"/>
      <c r="MJT17" s="5"/>
      <c r="MJU17" s="5"/>
      <c r="MJV17" s="5"/>
      <c r="MJW17" s="5"/>
      <c r="MJX17" s="5"/>
      <c r="MJY17" s="5"/>
      <c r="MJZ17" s="5"/>
      <c r="MKA17" s="5"/>
      <c r="MKB17" s="5"/>
      <c r="MKC17" s="5"/>
      <c r="MKD17" s="5"/>
      <c r="MKE17" s="5"/>
      <c r="MKF17" s="5"/>
      <c r="MKG17" s="5"/>
      <c r="MKH17" s="5"/>
      <c r="MKI17" s="5"/>
      <c r="MKJ17" s="5"/>
      <c r="MKK17" s="5"/>
      <c r="MKL17" s="5"/>
      <c r="MKM17" s="5"/>
      <c r="MKN17" s="5"/>
      <c r="MKO17" s="5"/>
      <c r="MKP17" s="5"/>
      <c r="MKQ17" s="5"/>
      <c r="MKR17" s="5"/>
      <c r="MKS17" s="5"/>
      <c r="MKT17" s="5"/>
      <c r="MKU17" s="5"/>
      <c r="MKV17" s="5"/>
      <c r="MKW17" s="5"/>
      <c r="MKX17" s="5"/>
      <c r="MKY17" s="5"/>
      <c r="MKZ17" s="5"/>
      <c r="MLA17" s="5"/>
      <c r="MLB17" s="5"/>
      <c r="MLC17" s="5"/>
      <c r="MLD17" s="5"/>
      <c r="MLE17" s="5"/>
      <c r="MLF17" s="5"/>
      <c r="MLG17" s="5"/>
      <c r="MLH17" s="5"/>
      <c r="MLI17" s="5"/>
      <c r="MLJ17" s="5"/>
      <c r="MLK17" s="5"/>
      <c r="MLL17" s="5"/>
      <c r="MLM17" s="5"/>
      <c r="MLN17" s="5"/>
      <c r="MLO17" s="5"/>
      <c r="MLP17" s="5"/>
      <c r="MLQ17" s="5"/>
      <c r="MLR17" s="5"/>
      <c r="MLS17" s="5"/>
      <c r="MLT17" s="5"/>
      <c r="MLU17" s="5"/>
      <c r="MLV17" s="5"/>
      <c r="MLW17" s="5"/>
      <c r="MLX17" s="5"/>
      <c r="MLY17" s="5"/>
      <c r="MLZ17" s="5"/>
      <c r="MMA17" s="5"/>
      <c r="MMB17" s="5"/>
      <c r="MMC17" s="5"/>
      <c r="MMD17" s="5"/>
      <c r="MME17" s="5"/>
      <c r="MMF17" s="5"/>
      <c r="MMG17" s="5"/>
      <c r="MMH17" s="5"/>
      <c r="MMI17" s="5"/>
      <c r="MMJ17" s="5"/>
      <c r="MMK17" s="5"/>
      <c r="MML17" s="5"/>
      <c r="MMM17" s="5"/>
      <c r="MMN17" s="5"/>
      <c r="MMO17" s="5"/>
      <c r="MMP17" s="5"/>
      <c r="MMQ17" s="5"/>
      <c r="MMR17" s="5"/>
      <c r="MMS17" s="5"/>
      <c r="MMT17" s="5"/>
      <c r="MMU17" s="5"/>
      <c r="MMV17" s="5"/>
      <c r="MMW17" s="5"/>
      <c r="MMX17" s="5"/>
      <c r="MMY17" s="5"/>
      <c r="MMZ17" s="5"/>
      <c r="MNA17" s="5"/>
      <c r="MNB17" s="5"/>
      <c r="MNC17" s="5"/>
      <c r="MND17" s="5"/>
      <c r="MNE17" s="5"/>
      <c r="MNF17" s="5"/>
      <c r="MNG17" s="5"/>
      <c r="MNH17" s="5"/>
      <c r="MNI17" s="5"/>
      <c r="MNJ17" s="5"/>
      <c r="MNK17" s="5"/>
      <c r="MNL17" s="5"/>
      <c r="MNM17" s="5"/>
      <c r="MNN17" s="5"/>
      <c r="MNO17" s="5"/>
      <c r="MNP17" s="5"/>
      <c r="MNQ17" s="5"/>
      <c r="MNR17" s="5"/>
      <c r="MNS17" s="5"/>
      <c r="MNT17" s="5"/>
      <c r="MNU17" s="5"/>
      <c r="MNV17" s="5"/>
      <c r="MNW17" s="5"/>
      <c r="MNX17" s="5"/>
      <c r="MNY17" s="5"/>
      <c r="MNZ17" s="5"/>
      <c r="MOA17" s="5"/>
      <c r="MOB17" s="5"/>
      <c r="MOC17" s="5"/>
      <c r="MOD17" s="5"/>
      <c r="MOE17" s="5"/>
      <c r="MOF17" s="5"/>
      <c r="MOG17" s="5"/>
      <c r="MOH17" s="5"/>
      <c r="MOI17" s="5"/>
      <c r="MOJ17" s="5"/>
      <c r="MOK17" s="5"/>
      <c r="MOL17" s="5"/>
      <c r="MOM17" s="5"/>
      <c r="MON17" s="5"/>
      <c r="MOO17" s="5"/>
      <c r="MOP17" s="5"/>
      <c r="MOQ17" s="5"/>
      <c r="MOR17" s="5"/>
      <c r="MOS17" s="5"/>
      <c r="MOT17" s="5"/>
      <c r="MOU17" s="5"/>
      <c r="MOV17" s="5"/>
      <c r="MOW17" s="5"/>
      <c r="MOX17" s="5"/>
      <c r="MOY17" s="5"/>
      <c r="MOZ17" s="5"/>
      <c r="MPA17" s="5"/>
      <c r="MPB17" s="5"/>
      <c r="MPC17" s="5"/>
      <c r="MPD17" s="5"/>
      <c r="MPE17" s="5"/>
      <c r="MPF17" s="5"/>
      <c r="MPG17" s="5"/>
      <c r="MPH17" s="5"/>
      <c r="MPI17" s="5"/>
      <c r="MPJ17" s="5"/>
      <c r="MPK17" s="5"/>
      <c r="MPL17" s="5"/>
      <c r="MPM17" s="5"/>
      <c r="MPN17" s="5"/>
      <c r="MPO17" s="5"/>
      <c r="MPP17" s="5"/>
      <c r="MPQ17" s="5"/>
      <c r="MPR17" s="5"/>
      <c r="MPS17" s="5"/>
      <c r="MPT17" s="5"/>
      <c r="MPU17" s="5"/>
      <c r="MPV17" s="5"/>
      <c r="MPW17" s="5"/>
      <c r="MPX17" s="5"/>
      <c r="MPY17" s="5"/>
      <c r="MPZ17" s="5"/>
      <c r="MQA17" s="5"/>
      <c r="MQB17" s="5"/>
      <c r="MQC17" s="5"/>
      <c r="MQD17" s="5"/>
      <c r="MQE17" s="5"/>
      <c r="MQF17" s="5"/>
      <c r="MQG17" s="5"/>
      <c r="MQH17" s="5"/>
      <c r="MQI17" s="5"/>
      <c r="MQJ17" s="5"/>
      <c r="MQK17" s="5"/>
      <c r="MQL17" s="5"/>
      <c r="MQM17" s="5"/>
      <c r="MQN17" s="5"/>
      <c r="MQO17" s="5"/>
      <c r="MQP17" s="5"/>
      <c r="MQQ17" s="5"/>
      <c r="MQR17" s="5"/>
      <c r="MQS17" s="5"/>
      <c r="MQT17" s="5"/>
      <c r="MQU17" s="5"/>
      <c r="MQV17" s="5"/>
      <c r="MQW17" s="5"/>
      <c r="MQX17" s="5"/>
      <c r="MQY17" s="5"/>
      <c r="MQZ17" s="5"/>
      <c r="MRA17" s="5"/>
      <c r="MRB17" s="5"/>
      <c r="MRC17" s="5"/>
      <c r="MRD17" s="5"/>
      <c r="MRE17" s="5"/>
      <c r="MRF17" s="5"/>
      <c r="MRG17" s="5"/>
      <c r="MRH17" s="5"/>
      <c r="MRI17" s="5"/>
      <c r="MRJ17" s="5"/>
      <c r="MRK17" s="5"/>
      <c r="MRL17" s="5"/>
      <c r="MRM17" s="5"/>
      <c r="MRN17" s="5"/>
      <c r="MRO17" s="5"/>
      <c r="MRP17" s="5"/>
      <c r="MRQ17" s="5"/>
      <c r="MRR17" s="5"/>
      <c r="MRS17" s="5"/>
      <c r="MRT17" s="5"/>
      <c r="MRU17" s="5"/>
      <c r="MRV17" s="5"/>
      <c r="MRW17" s="5"/>
      <c r="MRX17" s="5"/>
      <c r="MRY17" s="5"/>
      <c r="MRZ17" s="5"/>
      <c r="MSA17" s="5"/>
      <c r="MSB17" s="5"/>
      <c r="MSC17" s="5"/>
      <c r="MSD17" s="5"/>
      <c r="MSE17" s="5"/>
      <c r="MSF17" s="5"/>
      <c r="MSG17" s="5"/>
      <c r="MSH17" s="5"/>
      <c r="MSI17" s="5"/>
      <c r="MSJ17" s="5"/>
      <c r="MSK17" s="5"/>
      <c r="MSL17" s="5"/>
      <c r="MSM17" s="5"/>
      <c r="MSN17" s="5"/>
      <c r="MSO17" s="5"/>
      <c r="MSP17" s="5"/>
      <c r="MSQ17" s="5"/>
      <c r="MSR17" s="5"/>
      <c r="MSS17" s="5"/>
      <c r="MST17" s="5"/>
      <c r="MSU17" s="5"/>
      <c r="MSV17" s="5"/>
      <c r="MSW17" s="5"/>
      <c r="MSX17" s="5"/>
      <c r="MSY17" s="5"/>
      <c r="MSZ17" s="5"/>
      <c r="MTA17" s="5"/>
      <c r="MTB17" s="5"/>
      <c r="MTC17" s="5"/>
      <c r="MTD17" s="5"/>
      <c r="MTE17" s="5"/>
      <c r="MTF17" s="5"/>
      <c r="MTG17" s="5"/>
      <c r="MTH17" s="5"/>
      <c r="MTI17" s="5"/>
      <c r="MTJ17" s="5"/>
      <c r="MTK17" s="5"/>
      <c r="MTL17" s="5"/>
      <c r="MTM17" s="5"/>
      <c r="MTN17" s="5"/>
      <c r="MTO17" s="5"/>
      <c r="MTP17" s="5"/>
      <c r="MTQ17" s="5"/>
      <c r="MTR17" s="5"/>
      <c r="MTS17" s="5"/>
      <c r="MTT17" s="5"/>
      <c r="MTU17" s="5"/>
      <c r="MTV17" s="5"/>
      <c r="MTW17" s="5"/>
      <c r="MTX17" s="5"/>
      <c r="MTY17" s="5"/>
      <c r="MTZ17" s="5"/>
      <c r="MUA17" s="5"/>
      <c r="MUB17" s="5"/>
      <c r="MUC17" s="5"/>
      <c r="MUD17" s="5"/>
      <c r="MUE17" s="5"/>
      <c r="MUF17" s="5"/>
      <c r="MUG17" s="5"/>
      <c r="MUH17" s="5"/>
      <c r="MUI17" s="5"/>
      <c r="MUJ17" s="5"/>
      <c r="MUK17" s="5"/>
      <c r="MUL17" s="5"/>
      <c r="MUM17" s="5"/>
      <c r="MUN17" s="5"/>
      <c r="MUO17" s="5"/>
      <c r="MUP17" s="5"/>
      <c r="MUQ17" s="5"/>
      <c r="MUR17" s="5"/>
      <c r="MUS17" s="5"/>
      <c r="MUT17" s="5"/>
      <c r="MUU17" s="5"/>
      <c r="MUV17" s="5"/>
      <c r="MUW17" s="5"/>
      <c r="MUX17" s="5"/>
      <c r="MUY17" s="5"/>
      <c r="MUZ17" s="5"/>
      <c r="MVA17" s="5"/>
      <c r="MVB17" s="5"/>
      <c r="MVC17" s="5"/>
      <c r="MVD17" s="5"/>
      <c r="MVE17" s="5"/>
      <c r="MVF17" s="5"/>
      <c r="MVG17" s="5"/>
      <c r="MVH17" s="5"/>
      <c r="MVI17" s="5"/>
      <c r="MVJ17" s="5"/>
      <c r="MVK17" s="5"/>
      <c r="MVL17" s="5"/>
      <c r="MVM17" s="5"/>
      <c r="MVN17" s="5"/>
      <c r="MVO17" s="5"/>
      <c r="MVP17" s="5"/>
      <c r="MVQ17" s="5"/>
      <c r="MVR17" s="5"/>
      <c r="MVS17" s="5"/>
      <c r="MVT17" s="5"/>
      <c r="MVU17" s="5"/>
      <c r="MVV17" s="5"/>
      <c r="MVW17" s="5"/>
      <c r="MVX17" s="5"/>
      <c r="MVY17" s="5"/>
      <c r="MVZ17" s="5"/>
      <c r="MWA17" s="5"/>
      <c r="MWB17" s="5"/>
      <c r="MWC17" s="5"/>
      <c r="MWD17" s="5"/>
      <c r="MWE17" s="5"/>
      <c r="MWF17" s="5"/>
      <c r="MWG17" s="5"/>
      <c r="MWH17" s="5"/>
      <c r="MWI17" s="5"/>
      <c r="MWJ17" s="5"/>
      <c r="MWK17" s="5"/>
      <c r="MWL17" s="5"/>
      <c r="MWM17" s="5"/>
      <c r="MWN17" s="5"/>
      <c r="MWO17" s="5"/>
      <c r="MWP17" s="5"/>
      <c r="MWQ17" s="5"/>
      <c r="MWR17" s="5"/>
      <c r="MWS17" s="5"/>
      <c r="MWT17" s="5"/>
      <c r="MWU17" s="5"/>
      <c r="MWV17" s="5"/>
      <c r="MWW17" s="5"/>
      <c r="MWX17" s="5"/>
      <c r="MWY17" s="5"/>
      <c r="MWZ17" s="5"/>
      <c r="MXA17" s="5"/>
      <c r="MXB17" s="5"/>
      <c r="MXC17" s="5"/>
      <c r="MXD17" s="5"/>
      <c r="MXE17" s="5"/>
      <c r="MXF17" s="5"/>
      <c r="MXG17" s="5"/>
      <c r="MXH17" s="5"/>
      <c r="MXI17" s="5"/>
      <c r="MXJ17" s="5"/>
      <c r="MXK17" s="5"/>
      <c r="MXL17" s="5"/>
      <c r="MXM17" s="5"/>
      <c r="MXN17" s="5"/>
      <c r="MXO17" s="5"/>
      <c r="MXP17" s="5"/>
      <c r="MXQ17" s="5"/>
      <c r="MXR17" s="5"/>
      <c r="MXS17" s="5"/>
      <c r="MXT17" s="5"/>
      <c r="MXU17" s="5"/>
      <c r="MXV17" s="5"/>
      <c r="MXW17" s="5"/>
      <c r="MXX17" s="5"/>
      <c r="MXY17" s="5"/>
      <c r="MXZ17" s="5"/>
      <c r="MYA17" s="5"/>
      <c r="MYB17" s="5"/>
      <c r="MYC17" s="5"/>
      <c r="MYD17" s="5"/>
      <c r="MYE17" s="5"/>
      <c r="MYF17" s="5"/>
      <c r="MYG17" s="5"/>
      <c r="MYH17" s="5"/>
      <c r="MYI17" s="5"/>
      <c r="MYJ17" s="5"/>
      <c r="MYK17" s="5"/>
      <c r="MYL17" s="5"/>
      <c r="MYM17" s="5"/>
      <c r="MYN17" s="5"/>
      <c r="MYO17" s="5"/>
      <c r="MYP17" s="5"/>
      <c r="MYQ17" s="5"/>
      <c r="MYR17" s="5"/>
      <c r="MYS17" s="5"/>
      <c r="MYT17" s="5"/>
      <c r="MYU17" s="5"/>
      <c r="MYV17" s="5"/>
      <c r="MYW17" s="5"/>
      <c r="MYX17" s="5"/>
      <c r="MYY17" s="5"/>
      <c r="MYZ17" s="5"/>
      <c r="MZA17" s="5"/>
      <c r="MZB17" s="5"/>
      <c r="MZC17" s="5"/>
      <c r="MZD17" s="5"/>
      <c r="MZE17" s="5"/>
      <c r="MZF17" s="5"/>
      <c r="MZG17" s="5"/>
      <c r="MZH17" s="5"/>
      <c r="MZI17" s="5"/>
      <c r="MZJ17" s="5"/>
      <c r="MZK17" s="5"/>
      <c r="MZL17" s="5"/>
      <c r="MZM17" s="5"/>
      <c r="MZN17" s="5"/>
      <c r="MZO17" s="5"/>
      <c r="MZP17" s="5"/>
      <c r="MZQ17" s="5"/>
      <c r="MZR17" s="5"/>
      <c r="MZS17" s="5"/>
      <c r="MZT17" s="5"/>
      <c r="MZU17" s="5"/>
      <c r="MZV17" s="5"/>
      <c r="MZW17" s="5"/>
      <c r="MZX17" s="5"/>
      <c r="MZY17" s="5"/>
      <c r="MZZ17" s="5"/>
      <c r="NAA17" s="5"/>
      <c r="NAB17" s="5"/>
      <c r="NAC17" s="5"/>
      <c r="NAD17" s="5"/>
      <c r="NAE17" s="5"/>
      <c r="NAF17" s="5"/>
      <c r="NAG17" s="5"/>
      <c r="NAH17" s="5"/>
      <c r="NAI17" s="5"/>
      <c r="NAJ17" s="5"/>
      <c r="NAK17" s="5"/>
      <c r="NAL17" s="5"/>
      <c r="NAM17" s="5"/>
      <c r="NAN17" s="5"/>
      <c r="NAO17" s="5"/>
      <c r="NAP17" s="5"/>
      <c r="NAQ17" s="5"/>
      <c r="NAR17" s="5"/>
      <c r="NAS17" s="5"/>
      <c r="NAT17" s="5"/>
      <c r="NAU17" s="5"/>
      <c r="NAV17" s="5"/>
      <c r="NAW17" s="5"/>
      <c r="NAX17" s="5"/>
      <c r="NAY17" s="5"/>
      <c r="NAZ17" s="5"/>
      <c r="NBA17" s="5"/>
      <c r="NBB17" s="5"/>
      <c r="NBC17" s="5"/>
      <c r="NBD17" s="5"/>
      <c r="NBE17" s="5"/>
      <c r="NBF17" s="5"/>
      <c r="NBG17" s="5"/>
      <c r="NBH17" s="5"/>
      <c r="NBI17" s="5"/>
      <c r="NBJ17" s="5"/>
      <c r="NBK17" s="5"/>
      <c r="NBL17" s="5"/>
      <c r="NBM17" s="5"/>
      <c r="NBN17" s="5"/>
      <c r="NBO17" s="5"/>
      <c r="NBP17" s="5"/>
      <c r="NBQ17" s="5"/>
      <c r="NBR17" s="5"/>
      <c r="NBS17" s="5"/>
      <c r="NBT17" s="5"/>
      <c r="NBU17" s="5"/>
      <c r="NBV17" s="5"/>
      <c r="NBW17" s="5"/>
      <c r="NBX17" s="5"/>
      <c r="NBY17" s="5"/>
      <c r="NBZ17" s="5"/>
      <c r="NCA17" s="5"/>
      <c r="NCB17" s="5"/>
      <c r="NCC17" s="5"/>
      <c r="NCD17" s="5"/>
      <c r="NCE17" s="5"/>
      <c r="NCF17" s="5"/>
      <c r="NCG17" s="5"/>
      <c r="NCH17" s="5"/>
      <c r="NCI17" s="5"/>
      <c r="NCJ17" s="5"/>
      <c r="NCK17" s="5"/>
      <c r="NCL17" s="5"/>
      <c r="NCM17" s="5"/>
      <c r="NCN17" s="5"/>
      <c r="NCO17" s="5"/>
      <c r="NCP17" s="5"/>
      <c r="NCQ17" s="5"/>
      <c r="NCR17" s="5"/>
      <c r="NCS17" s="5"/>
      <c r="NCT17" s="5"/>
      <c r="NCU17" s="5"/>
      <c r="NCV17" s="5"/>
      <c r="NCW17" s="5"/>
      <c r="NCX17" s="5"/>
      <c r="NCY17" s="5"/>
      <c r="NCZ17" s="5"/>
      <c r="NDA17" s="5"/>
      <c r="NDB17" s="5"/>
      <c r="NDC17" s="5"/>
      <c r="NDD17" s="5"/>
      <c r="NDE17" s="5"/>
      <c r="NDF17" s="5"/>
      <c r="NDG17" s="5"/>
      <c r="NDH17" s="5"/>
      <c r="NDI17" s="5"/>
      <c r="NDJ17" s="5"/>
      <c r="NDK17" s="5"/>
      <c r="NDL17" s="5"/>
      <c r="NDM17" s="5"/>
      <c r="NDN17" s="5"/>
      <c r="NDO17" s="5"/>
      <c r="NDP17" s="5"/>
      <c r="NDQ17" s="5"/>
      <c r="NDR17" s="5"/>
      <c r="NDS17" s="5"/>
      <c r="NDT17" s="5"/>
      <c r="NDU17" s="5"/>
      <c r="NDV17" s="5"/>
      <c r="NDW17" s="5"/>
      <c r="NDX17" s="5"/>
      <c r="NDY17" s="5"/>
      <c r="NDZ17" s="5"/>
      <c r="NEA17" s="5"/>
      <c r="NEB17" s="5"/>
      <c r="NEC17" s="5"/>
      <c r="NED17" s="5"/>
      <c r="NEE17" s="5"/>
      <c r="NEF17" s="5"/>
      <c r="NEG17" s="5"/>
      <c r="NEH17" s="5"/>
      <c r="NEI17" s="5"/>
      <c r="NEJ17" s="5"/>
      <c r="NEK17" s="5"/>
      <c r="NEL17" s="5"/>
      <c r="NEM17" s="5"/>
      <c r="NEN17" s="5"/>
      <c r="NEO17" s="5"/>
      <c r="NEP17" s="5"/>
      <c r="NEQ17" s="5"/>
      <c r="NER17" s="5"/>
      <c r="NES17" s="5"/>
      <c r="NET17" s="5"/>
      <c r="NEU17" s="5"/>
      <c r="NEV17" s="5"/>
      <c r="NEW17" s="5"/>
      <c r="NEX17" s="5"/>
      <c r="NEY17" s="5"/>
      <c r="NEZ17" s="5"/>
      <c r="NFA17" s="5"/>
      <c r="NFB17" s="5"/>
      <c r="NFC17" s="5"/>
      <c r="NFD17" s="5"/>
      <c r="NFE17" s="5"/>
      <c r="NFF17" s="5"/>
      <c r="NFG17" s="5"/>
      <c r="NFH17" s="5"/>
      <c r="NFI17" s="5"/>
      <c r="NFJ17" s="5"/>
      <c r="NFK17" s="5"/>
      <c r="NFL17" s="5"/>
      <c r="NFM17" s="5"/>
      <c r="NFN17" s="5"/>
      <c r="NFO17" s="5"/>
      <c r="NFP17" s="5"/>
      <c r="NFQ17" s="5"/>
      <c r="NFR17" s="5"/>
      <c r="NFS17" s="5"/>
      <c r="NFT17" s="5"/>
      <c r="NFU17" s="5"/>
      <c r="NFV17" s="5"/>
      <c r="NFW17" s="5"/>
      <c r="NFX17" s="5"/>
      <c r="NFY17" s="5"/>
      <c r="NFZ17" s="5"/>
      <c r="NGA17" s="5"/>
      <c r="NGB17" s="5"/>
      <c r="NGC17" s="5"/>
      <c r="NGD17" s="5"/>
      <c r="NGE17" s="5"/>
      <c r="NGF17" s="5"/>
      <c r="NGG17" s="5"/>
      <c r="NGH17" s="5"/>
      <c r="NGI17" s="5"/>
      <c r="NGJ17" s="5"/>
      <c r="NGK17" s="5"/>
      <c r="NGL17" s="5"/>
      <c r="NGM17" s="5"/>
      <c r="NGN17" s="5"/>
      <c r="NGO17" s="5"/>
      <c r="NGP17" s="5"/>
      <c r="NGQ17" s="5"/>
      <c r="NGR17" s="5"/>
      <c r="NGS17" s="5"/>
      <c r="NGT17" s="5"/>
      <c r="NGU17" s="5"/>
      <c r="NGV17" s="5"/>
      <c r="NGW17" s="5"/>
      <c r="NGX17" s="5"/>
      <c r="NGY17" s="5"/>
      <c r="NGZ17" s="5"/>
      <c r="NHA17" s="5"/>
      <c r="NHB17" s="5"/>
      <c r="NHC17" s="5"/>
      <c r="NHD17" s="5"/>
      <c r="NHE17" s="5"/>
      <c r="NHF17" s="5"/>
      <c r="NHG17" s="5"/>
      <c r="NHH17" s="5"/>
      <c r="NHI17" s="5"/>
      <c r="NHJ17" s="5"/>
      <c r="NHK17" s="5"/>
      <c r="NHL17" s="5"/>
      <c r="NHM17" s="5"/>
      <c r="NHN17" s="5"/>
      <c r="NHO17" s="5"/>
      <c r="NHP17" s="5"/>
      <c r="NHQ17" s="5"/>
      <c r="NHR17" s="5"/>
      <c r="NHS17" s="5"/>
      <c r="NHT17" s="5"/>
      <c r="NHU17" s="5"/>
      <c r="NHV17" s="5"/>
      <c r="NHW17" s="5"/>
      <c r="NHX17" s="5"/>
      <c r="NHY17" s="5"/>
      <c r="NHZ17" s="5"/>
      <c r="NIA17" s="5"/>
      <c r="NIB17" s="5"/>
      <c r="NIC17" s="5"/>
      <c r="NID17" s="5"/>
      <c r="NIE17" s="5"/>
      <c r="NIF17" s="5"/>
      <c r="NIG17" s="5"/>
      <c r="NIH17" s="5"/>
      <c r="NII17" s="5"/>
      <c r="NIJ17" s="5"/>
      <c r="NIK17" s="5"/>
      <c r="NIL17" s="5"/>
      <c r="NIM17" s="5"/>
      <c r="NIN17" s="5"/>
      <c r="NIO17" s="5"/>
      <c r="NIP17" s="5"/>
      <c r="NIQ17" s="5"/>
      <c r="NIR17" s="5"/>
      <c r="NIS17" s="5"/>
      <c r="NIT17" s="5"/>
      <c r="NIU17" s="5"/>
      <c r="NIV17" s="5"/>
      <c r="NIW17" s="5"/>
      <c r="NIX17" s="5"/>
      <c r="NIY17" s="5"/>
      <c r="NIZ17" s="5"/>
      <c r="NJA17" s="5"/>
      <c r="NJB17" s="5"/>
      <c r="NJC17" s="5"/>
      <c r="NJD17" s="5"/>
      <c r="NJE17" s="5"/>
      <c r="NJF17" s="5"/>
      <c r="NJG17" s="5"/>
      <c r="NJH17" s="5"/>
      <c r="NJI17" s="5"/>
      <c r="NJJ17" s="5"/>
      <c r="NJK17" s="5"/>
      <c r="NJL17" s="5"/>
      <c r="NJM17" s="5"/>
      <c r="NJN17" s="5"/>
      <c r="NJO17" s="5"/>
      <c r="NJP17" s="5"/>
      <c r="NJQ17" s="5"/>
      <c r="NJR17" s="5"/>
      <c r="NJS17" s="5"/>
      <c r="NJT17" s="5"/>
      <c r="NJU17" s="5"/>
      <c r="NJV17" s="5"/>
      <c r="NJW17" s="5"/>
      <c r="NJX17" s="5"/>
      <c r="NJY17" s="5"/>
      <c r="NJZ17" s="5"/>
      <c r="NKA17" s="5"/>
      <c r="NKB17" s="5"/>
      <c r="NKC17" s="5"/>
      <c r="NKD17" s="5"/>
      <c r="NKE17" s="5"/>
      <c r="NKF17" s="5"/>
      <c r="NKG17" s="5"/>
      <c r="NKH17" s="5"/>
      <c r="NKI17" s="5"/>
      <c r="NKJ17" s="5"/>
      <c r="NKK17" s="5"/>
      <c r="NKL17" s="5"/>
      <c r="NKM17" s="5"/>
      <c r="NKN17" s="5"/>
      <c r="NKO17" s="5"/>
      <c r="NKP17" s="5"/>
      <c r="NKQ17" s="5"/>
      <c r="NKR17" s="5"/>
      <c r="NKS17" s="5"/>
      <c r="NKT17" s="5"/>
      <c r="NKU17" s="5"/>
      <c r="NKV17" s="5"/>
      <c r="NKW17" s="5"/>
      <c r="NKX17" s="5"/>
      <c r="NKY17" s="5"/>
      <c r="NKZ17" s="5"/>
      <c r="NLA17" s="5"/>
      <c r="NLB17" s="5"/>
      <c r="NLC17" s="5"/>
      <c r="NLD17" s="5"/>
      <c r="NLE17" s="5"/>
      <c r="NLF17" s="5"/>
      <c r="NLG17" s="5"/>
      <c r="NLH17" s="5"/>
      <c r="NLI17" s="5"/>
      <c r="NLJ17" s="5"/>
      <c r="NLK17" s="5"/>
      <c r="NLL17" s="5"/>
      <c r="NLM17" s="5"/>
      <c r="NLN17" s="5"/>
      <c r="NLO17" s="5"/>
      <c r="NLP17" s="5"/>
      <c r="NLQ17" s="5"/>
      <c r="NLR17" s="5"/>
      <c r="NLS17" s="5"/>
      <c r="NLT17" s="5"/>
      <c r="NLU17" s="5"/>
      <c r="NLV17" s="5"/>
      <c r="NLW17" s="5"/>
      <c r="NLX17" s="5"/>
      <c r="NLY17" s="5"/>
      <c r="NLZ17" s="5"/>
      <c r="NMA17" s="5"/>
      <c r="NMB17" s="5"/>
      <c r="NMC17" s="5"/>
      <c r="NMD17" s="5"/>
      <c r="NME17" s="5"/>
      <c r="NMF17" s="5"/>
      <c r="NMG17" s="5"/>
      <c r="NMH17" s="5"/>
      <c r="NMI17" s="5"/>
      <c r="NMJ17" s="5"/>
      <c r="NMK17" s="5"/>
      <c r="NML17" s="5"/>
      <c r="NMM17" s="5"/>
      <c r="NMN17" s="5"/>
      <c r="NMO17" s="5"/>
      <c r="NMP17" s="5"/>
      <c r="NMQ17" s="5"/>
      <c r="NMR17" s="5"/>
      <c r="NMS17" s="5"/>
      <c r="NMT17" s="5"/>
      <c r="NMU17" s="5"/>
      <c r="NMV17" s="5"/>
      <c r="NMW17" s="5"/>
      <c r="NMX17" s="5"/>
      <c r="NMY17" s="5"/>
      <c r="NMZ17" s="5"/>
      <c r="NNA17" s="5"/>
      <c r="NNB17" s="5"/>
      <c r="NNC17" s="5"/>
      <c r="NND17" s="5"/>
      <c r="NNE17" s="5"/>
      <c r="NNF17" s="5"/>
      <c r="NNG17" s="5"/>
      <c r="NNH17" s="5"/>
      <c r="NNI17" s="5"/>
      <c r="NNJ17" s="5"/>
      <c r="NNK17" s="5"/>
      <c r="NNL17" s="5"/>
      <c r="NNM17" s="5"/>
      <c r="NNN17" s="5"/>
      <c r="NNO17" s="5"/>
      <c r="NNP17" s="5"/>
      <c r="NNQ17" s="5"/>
      <c r="NNR17" s="5"/>
      <c r="NNS17" s="5"/>
      <c r="NNT17" s="5"/>
      <c r="NNU17" s="5"/>
      <c r="NNV17" s="5"/>
      <c r="NNW17" s="5"/>
      <c r="NNX17" s="5"/>
      <c r="NNY17" s="5"/>
      <c r="NNZ17" s="5"/>
      <c r="NOA17" s="5"/>
      <c r="NOB17" s="5"/>
      <c r="NOC17" s="5"/>
      <c r="NOD17" s="5"/>
      <c r="NOE17" s="5"/>
      <c r="NOF17" s="5"/>
      <c r="NOG17" s="5"/>
      <c r="NOH17" s="5"/>
      <c r="NOI17" s="5"/>
      <c r="NOJ17" s="5"/>
      <c r="NOK17" s="5"/>
      <c r="NOL17" s="5"/>
      <c r="NOM17" s="5"/>
      <c r="NON17" s="5"/>
      <c r="NOO17" s="5"/>
      <c r="NOP17" s="5"/>
      <c r="NOQ17" s="5"/>
      <c r="NOR17" s="5"/>
      <c r="NOS17" s="5"/>
      <c r="NOT17" s="5"/>
      <c r="NOU17" s="5"/>
      <c r="NOV17" s="5"/>
      <c r="NOW17" s="5"/>
      <c r="NOX17" s="5"/>
      <c r="NOY17" s="5"/>
      <c r="NOZ17" s="5"/>
      <c r="NPA17" s="5"/>
      <c r="NPB17" s="5"/>
      <c r="NPC17" s="5"/>
      <c r="NPD17" s="5"/>
      <c r="NPE17" s="5"/>
      <c r="NPF17" s="5"/>
      <c r="NPG17" s="5"/>
      <c r="NPH17" s="5"/>
      <c r="NPI17" s="5"/>
      <c r="NPJ17" s="5"/>
      <c r="NPK17" s="5"/>
      <c r="NPL17" s="5"/>
      <c r="NPM17" s="5"/>
      <c r="NPN17" s="5"/>
      <c r="NPO17" s="5"/>
      <c r="NPP17" s="5"/>
      <c r="NPQ17" s="5"/>
      <c r="NPR17" s="5"/>
      <c r="NPS17" s="5"/>
      <c r="NPT17" s="5"/>
      <c r="NPU17" s="5"/>
      <c r="NPV17" s="5"/>
      <c r="NPW17" s="5"/>
      <c r="NPX17" s="5"/>
      <c r="NPY17" s="5"/>
      <c r="NPZ17" s="5"/>
      <c r="NQA17" s="5"/>
      <c r="NQB17" s="5"/>
      <c r="NQC17" s="5"/>
      <c r="NQD17" s="5"/>
      <c r="NQE17" s="5"/>
      <c r="NQF17" s="5"/>
      <c r="NQG17" s="5"/>
      <c r="NQH17" s="5"/>
      <c r="NQI17" s="5"/>
      <c r="NQJ17" s="5"/>
      <c r="NQK17" s="5"/>
      <c r="NQL17" s="5"/>
      <c r="NQM17" s="5"/>
      <c r="NQN17" s="5"/>
      <c r="NQO17" s="5"/>
      <c r="NQP17" s="5"/>
      <c r="NQQ17" s="5"/>
      <c r="NQR17" s="5"/>
      <c r="NQS17" s="5"/>
      <c r="NQT17" s="5"/>
      <c r="NQU17" s="5"/>
      <c r="NQV17" s="5"/>
      <c r="NQW17" s="5"/>
      <c r="NQX17" s="5"/>
      <c r="NQY17" s="5"/>
      <c r="NQZ17" s="5"/>
      <c r="NRA17" s="5"/>
      <c r="NRB17" s="5"/>
      <c r="NRC17" s="5"/>
      <c r="NRD17" s="5"/>
      <c r="NRE17" s="5"/>
      <c r="NRF17" s="5"/>
      <c r="NRG17" s="5"/>
      <c r="NRH17" s="5"/>
      <c r="NRI17" s="5"/>
      <c r="NRJ17" s="5"/>
      <c r="NRK17" s="5"/>
      <c r="NRL17" s="5"/>
      <c r="NRM17" s="5"/>
      <c r="NRN17" s="5"/>
      <c r="NRO17" s="5"/>
      <c r="NRP17" s="5"/>
      <c r="NRQ17" s="5"/>
      <c r="NRR17" s="5"/>
      <c r="NRS17" s="5"/>
      <c r="NRT17" s="5"/>
      <c r="NRU17" s="5"/>
      <c r="NRV17" s="5"/>
      <c r="NRW17" s="5"/>
      <c r="NRX17" s="5"/>
      <c r="NRY17" s="5"/>
      <c r="NRZ17" s="5"/>
      <c r="NSA17" s="5"/>
      <c r="NSB17" s="5"/>
      <c r="NSC17" s="5"/>
      <c r="NSD17" s="5"/>
      <c r="NSE17" s="5"/>
      <c r="NSF17" s="5"/>
      <c r="NSG17" s="5"/>
      <c r="NSH17" s="5"/>
      <c r="NSI17" s="5"/>
      <c r="NSJ17" s="5"/>
      <c r="NSK17" s="5"/>
      <c r="NSL17" s="5"/>
      <c r="NSM17" s="5"/>
      <c r="NSN17" s="5"/>
      <c r="NSO17" s="5"/>
      <c r="NSP17" s="5"/>
      <c r="NSQ17" s="5"/>
      <c r="NSR17" s="5"/>
      <c r="NSS17" s="5"/>
      <c r="NST17" s="5"/>
      <c r="NSU17" s="5"/>
      <c r="NSV17" s="5"/>
      <c r="NSW17" s="5"/>
      <c r="NSX17" s="5"/>
      <c r="NSY17" s="5"/>
      <c r="NSZ17" s="5"/>
      <c r="NTA17" s="5"/>
      <c r="NTB17" s="5"/>
      <c r="NTC17" s="5"/>
      <c r="NTD17" s="5"/>
      <c r="NTE17" s="5"/>
      <c r="NTF17" s="5"/>
      <c r="NTG17" s="5"/>
      <c r="NTH17" s="5"/>
      <c r="NTI17" s="5"/>
      <c r="NTJ17" s="5"/>
      <c r="NTK17" s="5"/>
      <c r="NTL17" s="5"/>
      <c r="NTM17" s="5"/>
      <c r="NTN17" s="5"/>
      <c r="NTO17" s="5"/>
      <c r="NTP17" s="5"/>
      <c r="NTQ17" s="5"/>
      <c r="NTR17" s="5"/>
      <c r="NTS17" s="5"/>
      <c r="NTT17" s="5"/>
      <c r="NTU17" s="5"/>
      <c r="NTV17" s="5"/>
      <c r="NTW17" s="5"/>
      <c r="NTX17" s="5"/>
      <c r="NTY17" s="5"/>
      <c r="NTZ17" s="5"/>
      <c r="NUA17" s="5"/>
      <c r="NUB17" s="5"/>
      <c r="NUC17" s="5"/>
      <c r="NUD17" s="5"/>
      <c r="NUE17" s="5"/>
      <c r="NUF17" s="5"/>
      <c r="NUG17" s="5"/>
      <c r="NUH17" s="5"/>
      <c r="NUI17" s="5"/>
      <c r="NUJ17" s="5"/>
      <c r="NUK17" s="5"/>
      <c r="NUL17" s="5"/>
      <c r="NUM17" s="5"/>
      <c r="NUN17" s="5"/>
      <c r="NUO17" s="5"/>
      <c r="NUP17" s="5"/>
      <c r="NUQ17" s="5"/>
      <c r="NUR17" s="5"/>
      <c r="NUS17" s="5"/>
      <c r="NUT17" s="5"/>
      <c r="NUU17" s="5"/>
      <c r="NUV17" s="5"/>
      <c r="NUW17" s="5"/>
      <c r="NUX17" s="5"/>
      <c r="NUY17" s="5"/>
      <c r="NUZ17" s="5"/>
      <c r="NVA17" s="5"/>
      <c r="NVB17" s="5"/>
      <c r="NVC17" s="5"/>
      <c r="NVD17" s="5"/>
      <c r="NVE17" s="5"/>
      <c r="NVF17" s="5"/>
      <c r="NVG17" s="5"/>
      <c r="NVH17" s="5"/>
      <c r="NVI17" s="5"/>
      <c r="NVJ17" s="5"/>
      <c r="NVK17" s="5"/>
      <c r="NVL17" s="5"/>
      <c r="NVM17" s="5"/>
      <c r="NVN17" s="5"/>
      <c r="NVO17" s="5"/>
      <c r="NVP17" s="5"/>
      <c r="NVQ17" s="5"/>
      <c r="NVR17" s="5"/>
      <c r="NVS17" s="5"/>
      <c r="NVT17" s="5"/>
      <c r="NVU17" s="5"/>
      <c r="NVV17" s="5"/>
      <c r="NVW17" s="5"/>
      <c r="NVX17" s="5"/>
      <c r="NVY17" s="5"/>
      <c r="NVZ17" s="5"/>
      <c r="NWA17" s="5"/>
      <c r="NWB17" s="5"/>
      <c r="NWC17" s="5"/>
      <c r="NWD17" s="5"/>
      <c r="NWE17" s="5"/>
      <c r="NWF17" s="5"/>
      <c r="NWG17" s="5"/>
      <c r="NWH17" s="5"/>
      <c r="NWI17" s="5"/>
      <c r="NWJ17" s="5"/>
      <c r="NWK17" s="5"/>
      <c r="NWL17" s="5"/>
      <c r="NWM17" s="5"/>
      <c r="NWN17" s="5"/>
      <c r="NWO17" s="5"/>
      <c r="NWP17" s="5"/>
      <c r="NWQ17" s="5"/>
      <c r="NWR17" s="5"/>
      <c r="NWS17" s="5"/>
      <c r="NWT17" s="5"/>
      <c r="NWU17" s="5"/>
      <c r="NWV17" s="5"/>
      <c r="NWW17" s="5"/>
      <c r="NWX17" s="5"/>
      <c r="NWY17" s="5"/>
      <c r="NWZ17" s="5"/>
      <c r="NXA17" s="5"/>
      <c r="NXB17" s="5"/>
      <c r="NXC17" s="5"/>
      <c r="NXD17" s="5"/>
      <c r="NXE17" s="5"/>
      <c r="NXF17" s="5"/>
      <c r="NXG17" s="5"/>
      <c r="NXH17" s="5"/>
      <c r="NXI17" s="5"/>
      <c r="NXJ17" s="5"/>
      <c r="NXK17" s="5"/>
      <c r="NXL17" s="5"/>
      <c r="NXM17" s="5"/>
      <c r="NXN17" s="5"/>
      <c r="NXO17" s="5"/>
      <c r="NXP17" s="5"/>
      <c r="NXQ17" s="5"/>
      <c r="NXR17" s="5"/>
      <c r="NXS17" s="5"/>
      <c r="NXT17" s="5"/>
      <c r="NXU17" s="5"/>
      <c r="NXV17" s="5"/>
      <c r="NXW17" s="5"/>
      <c r="NXX17" s="5"/>
      <c r="NXY17" s="5"/>
      <c r="NXZ17" s="5"/>
      <c r="NYA17" s="5"/>
      <c r="NYB17" s="5"/>
      <c r="NYC17" s="5"/>
      <c r="NYD17" s="5"/>
      <c r="NYE17" s="5"/>
      <c r="NYF17" s="5"/>
      <c r="NYG17" s="5"/>
      <c r="NYH17" s="5"/>
      <c r="NYI17" s="5"/>
      <c r="NYJ17" s="5"/>
      <c r="NYK17" s="5"/>
      <c r="NYL17" s="5"/>
      <c r="NYM17" s="5"/>
      <c r="NYN17" s="5"/>
      <c r="NYO17" s="5"/>
      <c r="NYP17" s="5"/>
      <c r="NYQ17" s="5"/>
      <c r="NYR17" s="5"/>
      <c r="NYS17" s="5"/>
      <c r="NYT17" s="5"/>
      <c r="NYU17" s="5"/>
      <c r="NYV17" s="5"/>
      <c r="NYW17" s="5"/>
      <c r="NYX17" s="5"/>
      <c r="NYY17" s="5"/>
      <c r="NYZ17" s="5"/>
      <c r="NZA17" s="5"/>
      <c r="NZB17" s="5"/>
      <c r="NZC17" s="5"/>
      <c r="NZD17" s="5"/>
      <c r="NZE17" s="5"/>
      <c r="NZF17" s="5"/>
      <c r="NZG17" s="5"/>
      <c r="NZH17" s="5"/>
      <c r="NZI17" s="5"/>
      <c r="NZJ17" s="5"/>
      <c r="NZK17" s="5"/>
      <c r="NZL17" s="5"/>
      <c r="NZM17" s="5"/>
      <c r="NZN17" s="5"/>
      <c r="NZO17" s="5"/>
      <c r="NZP17" s="5"/>
      <c r="NZQ17" s="5"/>
      <c r="NZR17" s="5"/>
      <c r="NZS17" s="5"/>
      <c r="NZT17" s="5"/>
      <c r="NZU17" s="5"/>
      <c r="NZV17" s="5"/>
      <c r="NZW17" s="5"/>
      <c r="NZX17" s="5"/>
      <c r="NZY17" s="5"/>
      <c r="NZZ17" s="5"/>
      <c r="OAA17" s="5"/>
      <c r="OAB17" s="5"/>
      <c r="OAC17" s="5"/>
      <c r="OAD17" s="5"/>
      <c r="OAE17" s="5"/>
      <c r="OAF17" s="5"/>
      <c r="OAG17" s="5"/>
      <c r="OAH17" s="5"/>
      <c r="OAI17" s="5"/>
      <c r="OAJ17" s="5"/>
      <c r="OAK17" s="5"/>
      <c r="OAL17" s="5"/>
      <c r="OAM17" s="5"/>
      <c r="OAN17" s="5"/>
      <c r="OAO17" s="5"/>
      <c r="OAP17" s="5"/>
      <c r="OAQ17" s="5"/>
      <c r="OAR17" s="5"/>
      <c r="OAS17" s="5"/>
      <c r="OAT17" s="5"/>
      <c r="OAU17" s="5"/>
      <c r="OAV17" s="5"/>
      <c r="OAW17" s="5"/>
      <c r="OAX17" s="5"/>
      <c r="OAY17" s="5"/>
      <c r="OAZ17" s="5"/>
      <c r="OBA17" s="5"/>
      <c r="OBB17" s="5"/>
      <c r="OBC17" s="5"/>
      <c r="OBD17" s="5"/>
      <c r="OBE17" s="5"/>
      <c r="OBF17" s="5"/>
      <c r="OBG17" s="5"/>
      <c r="OBH17" s="5"/>
      <c r="OBI17" s="5"/>
      <c r="OBJ17" s="5"/>
      <c r="OBK17" s="5"/>
      <c r="OBL17" s="5"/>
      <c r="OBM17" s="5"/>
      <c r="OBN17" s="5"/>
      <c r="OBO17" s="5"/>
      <c r="OBP17" s="5"/>
      <c r="OBQ17" s="5"/>
      <c r="OBR17" s="5"/>
      <c r="OBS17" s="5"/>
      <c r="OBT17" s="5"/>
      <c r="OBU17" s="5"/>
      <c r="OBV17" s="5"/>
      <c r="OBW17" s="5"/>
      <c r="OBX17" s="5"/>
      <c r="OBY17" s="5"/>
      <c r="OBZ17" s="5"/>
      <c r="OCA17" s="5"/>
      <c r="OCB17" s="5"/>
      <c r="OCC17" s="5"/>
      <c r="OCD17" s="5"/>
      <c r="OCE17" s="5"/>
      <c r="OCF17" s="5"/>
      <c r="OCG17" s="5"/>
      <c r="OCH17" s="5"/>
      <c r="OCI17" s="5"/>
      <c r="OCJ17" s="5"/>
      <c r="OCK17" s="5"/>
      <c r="OCL17" s="5"/>
      <c r="OCM17" s="5"/>
      <c r="OCN17" s="5"/>
      <c r="OCO17" s="5"/>
      <c r="OCP17" s="5"/>
      <c r="OCQ17" s="5"/>
      <c r="OCR17" s="5"/>
      <c r="OCS17" s="5"/>
      <c r="OCT17" s="5"/>
      <c r="OCU17" s="5"/>
      <c r="OCV17" s="5"/>
      <c r="OCW17" s="5"/>
      <c r="OCX17" s="5"/>
      <c r="OCY17" s="5"/>
      <c r="OCZ17" s="5"/>
      <c r="ODA17" s="5"/>
      <c r="ODB17" s="5"/>
      <c r="ODC17" s="5"/>
      <c r="ODD17" s="5"/>
      <c r="ODE17" s="5"/>
      <c r="ODF17" s="5"/>
      <c r="ODG17" s="5"/>
      <c r="ODH17" s="5"/>
      <c r="ODI17" s="5"/>
      <c r="ODJ17" s="5"/>
      <c r="ODK17" s="5"/>
      <c r="ODL17" s="5"/>
      <c r="ODM17" s="5"/>
      <c r="ODN17" s="5"/>
      <c r="ODO17" s="5"/>
      <c r="ODP17" s="5"/>
      <c r="ODQ17" s="5"/>
      <c r="ODR17" s="5"/>
      <c r="ODS17" s="5"/>
      <c r="ODT17" s="5"/>
      <c r="ODU17" s="5"/>
      <c r="ODV17" s="5"/>
      <c r="ODW17" s="5"/>
      <c r="ODX17" s="5"/>
      <c r="ODY17" s="5"/>
      <c r="ODZ17" s="5"/>
      <c r="OEA17" s="5"/>
      <c r="OEB17" s="5"/>
      <c r="OEC17" s="5"/>
      <c r="OED17" s="5"/>
      <c r="OEE17" s="5"/>
      <c r="OEF17" s="5"/>
      <c r="OEG17" s="5"/>
      <c r="OEH17" s="5"/>
      <c r="OEI17" s="5"/>
      <c r="OEJ17" s="5"/>
      <c r="OEK17" s="5"/>
      <c r="OEL17" s="5"/>
      <c r="OEM17" s="5"/>
      <c r="OEN17" s="5"/>
      <c r="OEO17" s="5"/>
      <c r="OEP17" s="5"/>
      <c r="OEQ17" s="5"/>
      <c r="OER17" s="5"/>
      <c r="OES17" s="5"/>
      <c r="OET17" s="5"/>
      <c r="OEU17" s="5"/>
      <c r="OEV17" s="5"/>
      <c r="OEW17" s="5"/>
      <c r="OEX17" s="5"/>
      <c r="OEY17" s="5"/>
      <c r="OEZ17" s="5"/>
      <c r="OFA17" s="5"/>
      <c r="OFB17" s="5"/>
      <c r="OFC17" s="5"/>
      <c r="OFD17" s="5"/>
      <c r="OFE17" s="5"/>
      <c r="OFF17" s="5"/>
      <c r="OFG17" s="5"/>
      <c r="OFH17" s="5"/>
      <c r="OFI17" s="5"/>
      <c r="OFJ17" s="5"/>
      <c r="OFK17" s="5"/>
      <c r="OFL17" s="5"/>
      <c r="OFM17" s="5"/>
      <c r="OFN17" s="5"/>
      <c r="OFO17" s="5"/>
      <c r="OFP17" s="5"/>
      <c r="OFQ17" s="5"/>
      <c r="OFR17" s="5"/>
      <c r="OFS17" s="5"/>
      <c r="OFT17" s="5"/>
      <c r="OFU17" s="5"/>
      <c r="OFV17" s="5"/>
      <c r="OFW17" s="5"/>
      <c r="OFX17" s="5"/>
      <c r="OFY17" s="5"/>
      <c r="OFZ17" s="5"/>
      <c r="OGA17" s="5"/>
      <c r="OGB17" s="5"/>
      <c r="OGC17" s="5"/>
      <c r="OGD17" s="5"/>
      <c r="OGE17" s="5"/>
      <c r="OGF17" s="5"/>
      <c r="OGG17" s="5"/>
      <c r="OGH17" s="5"/>
      <c r="OGI17" s="5"/>
      <c r="OGJ17" s="5"/>
      <c r="OGK17" s="5"/>
      <c r="OGL17" s="5"/>
      <c r="OGM17" s="5"/>
      <c r="OGN17" s="5"/>
      <c r="OGO17" s="5"/>
      <c r="OGP17" s="5"/>
      <c r="OGQ17" s="5"/>
      <c r="OGR17" s="5"/>
      <c r="OGS17" s="5"/>
      <c r="OGT17" s="5"/>
      <c r="OGU17" s="5"/>
      <c r="OGV17" s="5"/>
      <c r="OGW17" s="5"/>
      <c r="OGX17" s="5"/>
      <c r="OGY17" s="5"/>
      <c r="OGZ17" s="5"/>
      <c r="OHA17" s="5"/>
      <c r="OHB17" s="5"/>
      <c r="OHC17" s="5"/>
      <c r="OHD17" s="5"/>
      <c r="OHE17" s="5"/>
      <c r="OHF17" s="5"/>
      <c r="OHG17" s="5"/>
      <c r="OHH17" s="5"/>
      <c r="OHI17" s="5"/>
      <c r="OHJ17" s="5"/>
      <c r="OHK17" s="5"/>
      <c r="OHL17" s="5"/>
      <c r="OHM17" s="5"/>
      <c r="OHN17" s="5"/>
      <c r="OHO17" s="5"/>
      <c r="OHP17" s="5"/>
      <c r="OHQ17" s="5"/>
      <c r="OHR17" s="5"/>
      <c r="OHS17" s="5"/>
      <c r="OHT17" s="5"/>
      <c r="OHU17" s="5"/>
      <c r="OHV17" s="5"/>
      <c r="OHW17" s="5"/>
      <c r="OHX17" s="5"/>
      <c r="OHY17" s="5"/>
      <c r="OHZ17" s="5"/>
      <c r="OIA17" s="5"/>
      <c r="OIB17" s="5"/>
      <c r="OIC17" s="5"/>
      <c r="OID17" s="5"/>
      <c r="OIE17" s="5"/>
      <c r="OIF17" s="5"/>
      <c r="OIG17" s="5"/>
      <c r="OIH17" s="5"/>
      <c r="OII17" s="5"/>
      <c r="OIJ17" s="5"/>
      <c r="OIK17" s="5"/>
      <c r="OIL17" s="5"/>
      <c r="OIM17" s="5"/>
      <c r="OIN17" s="5"/>
      <c r="OIO17" s="5"/>
      <c r="OIP17" s="5"/>
      <c r="OIQ17" s="5"/>
      <c r="OIR17" s="5"/>
      <c r="OIS17" s="5"/>
      <c r="OIT17" s="5"/>
      <c r="OIU17" s="5"/>
      <c r="OIV17" s="5"/>
      <c r="OIW17" s="5"/>
      <c r="OIX17" s="5"/>
      <c r="OIY17" s="5"/>
      <c r="OIZ17" s="5"/>
      <c r="OJA17" s="5"/>
      <c r="OJB17" s="5"/>
      <c r="OJC17" s="5"/>
      <c r="OJD17" s="5"/>
      <c r="OJE17" s="5"/>
      <c r="OJF17" s="5"/>
      <c r="OJG17" s="5"/>
      <c r="OJH17" s="5"/>
      <c r="OJI17" s="5"/>
      <c r="OJJ17" s="5"/>
      <c r="OJK17" s="5"/>
      <c r="OJL17" s="5"/>
      <c r="OJM17" s="5"/>
      <c r="OJN17" s="5"/>
      <c r="OJO17" s="5"/>
      <c r="OJP17" s="5"/>
      <c r="OJQ17" s="5"/>
      <c r="OJR17" s="5"/>
      <c r="OJS17" s="5"/>
      <c r="OJT17" s="5"/>
      <c r="OJU17" s="5"/>
      <c r="OJV17" s="5"/>
      <c r="OJW17" s="5"/>
      <c r="OJX17" s="5"/>
      <c r="OJY17" s="5"/>
      <c r="OJZ17" s="5"/>
      <c r="OKA17" s="5"/>
      <c r="OKB17" s="5"/>
      <c r="OKC17" s="5"/>
      <c r="OKD17" s="5"/>
      <c r="OKE17" s="5"/>
      <c r="OKF17" s="5"/>
      <c r="OKG17" s="5"/>
      <c r="OKH17" s="5"/>
      <c r="OKI17" s="5"/>
      <c r="OKJ17" s="5"/>
      <c r="OKK17" s="5"/>
      <c r="OKL17" s="5"/>
      <c r="OKM17" s="5"/>
      <c r="OKN17" s="5"/>
      <c r="OKO17" s="5"/>
      <c r="OKP17" s="5"/>
      <c r="OKQ17" s="5"/>
      <c r="OKR17" s="5"/>
      <c r="OKS17" s="5"/>
      <c r="OKT17" s="5"/>
      <c r="OKU17" s="5"/>
      <c r="OKV17" s="5"/>
      <c r="OKW17" s="5"/>
      <c r="OKX17" s="5"/>
      <c r="OKY17" s="5"/>
      <c r="OKZ17" s="5"/>
      <c r="OLA17" s="5"/>
      <c r="OLB17" s="5"/>
      <c r="OLC17" s="5"/>
      <c r="OLD17" s="5"/>
      <c r="OLE17" s="5"/>
      <c r="OLF17" s="5"/>
      <c r="OLG17" s="5"/>
      <c r="OLH17" s="5"/>
      <c r="OLI17" s="5"/>
      <c r="OLJ17" s="5"/>
      <c r="OLK17" s="5"/>
      <c r="OLL17" s="5"/>
      <c r="OLM17" s="5"/>
      <c r="OLN17" s="5"/>
      <c r="OLO17" s="5"/>
      <c r="OLP17" s="5"/>
      <c r="OLQ17" s="5"/>
      <c r="OLR17" s="5"/>
      <c r="OLS17" s="5"/>
      <c r="OLT17" s="5"/>
      <c r="OLU17" s="5"/>
      <c r="OLV17" s="5"/>
      <c r="OLW17" s="5"/>
      <c r="OLX17" s="5"/>
      <c r="OLY17" s="5"/>
      <c r="OLZ17" s="5"/>
      <c r="OMA17" s="5"/>
      <c r="OMB17" s="5"/>
      <c r="OMC17" s="5"/>
      <c r="OMD17" s="5"/>
      <c r="OME17" s="5"/>
      <c r="OMF17" s="5"/>
      <c r="OMG17" s="5"/>
      <c r="OMH17" s="5"/>
      <c r="OMI17" s="5"/>
      <c r="OMJ17" s="5"/>
      <c r="OMK17" s="5"/>
      <c r="OML17" s="5"/>
      <c r="OMM17" s="5"/>
      <c r="OMN17" s="5"/>
      <c r="OMO17" s="5"/>
      <c r="OMP17" s="5"/>
      <c r="OMQ17" s="5"/>
      <c r="OMR17" s="5"/>
      <c r="OMS17" s="5"/>
      <c r="OMT17" s="5"/>
      <c r="OMU17" s="5"/>
      <c r="OMV17" s="5"/>
      <c r="OMW17" s="5"/>
      <c r="OMX17" s="5"/>
      <c r="OMY17" s="5"/>
      <c r="OMZ17" s="5"/>
      <c r="ONA17" s="5"/>
      <c r="ONB17" s="5"/>
      <c r="ONC17" s="5"/>
      <c r="OND17" s="5"/>
      <c r="ONE17" s="5"/>
      <c r="ONF17" s="5"/>
      <c r="ONG17" s="5"/>
      <c r="ONH17" s="5"/>
      <c r="ONI17" s="5"/>
      <c r="ONJ17" s="5"/>
      <c r="ONK17" s="5"/>
      <c r="ONL17" s="5"/>
      <c r="ONM17" s="5"/>
      <c r="ONN17" s="5"/>
      <c r="ONO17" s="5"/>
      <c r="ONP17" s="5"/>
      <c r="ONQ17" s="5"/>
      <c r="ONR17" s="5"/>
      <c r="ONS17" s="5"/>
      <c r="ONT17" s="5"/>
      <c r="ONU17" s="5"/>
      <c r="ONV17" s="5"/>
      <c r="ONW17" s="5"/>
      <c r="ONX17" s="5"/>
      <c r="ONY17" s="5"/>
      <c r="ONZ17" s="5"/>
      <c r="OOA17" s="5"/>
      <c r="OOB17" s="5"/>
      <c r="OOC17" s="5"/>
      <c r="OOD17" s="5"/>
      <c r="OOE17" s="5"/>
      <c r="OOF17" s="5"/>
      <c r="OOG17" s="5"/>
      <c r="OOH17" s="5"/>
      <c r="OOI17" s="5"/>
      <c r="OOJ17" s="5"/>
      <c r="OOK17" s="5"/>
      <c r="OOL17" s="5"/>
      <c r="OOM17" s="5"/>
      <c r="OON17" s="5"/>
      <c r="OOO17" s="5"/>
      <c r="OOP17" s="5"/>
      <c r="OOQ17" s="5"/>
      <c r="OOR17" s="5"/>
      <c r="OOS17" s="5"/>
      <c r="OOT17" s="5"/>
      <c r="OOU17" s="5"/>
      <c r="OOV17" s="5"/>
      <c r="OOW17" s="5"/>
      <c r="OOX17" s="5"/>
      <c r="OOY17" s="5"/>
      <c r="OOZ17" s="5"/>
      <c r="OPA17" s="5"/>
      <c r="OPB17" s="5"/>
      <c r="OPC17" s="5"/>
      <c r="OPD17" s="5"/>
      <c r="OPE17" s="5"/>
      <c r="OPF17" s="5"/>
      <c r="OPG17" s="5"/>
      <c r="OPH17" s="5"/>
      <c r="OPI17" s="5"/>
      <c r="OPJ17" s="5"/>
      <c r="OPK17" s="5"/>
      <c r="OPL17" s="5"/>
      <c r="OPM17" s="5"/>
      <c r="OPN17" s="5"/>
      <c r="OPO17" s="5"/>
      <c r="OPP17" s="5"/>
      <c r="OPQ17" s="5"/>
      <c r="OPR17" s="5"/>
      <c r="OPS17" s="5"/>
      <c r="OPT17" s="5"/>
      <c r="OPU17" s="5"/>
      <c r="OPV17" s="5"/>
      <c r="OPW17" s="5"/>
      <c r="OPX17" s="5"/>
      <c r="OPY17" s="5"/>
      <c r="OPZ17" s="5"/>
      <c r="OQA17" s="5"/>
      <c r="OQB17" s="5"/>
      <c r="OQC17" s="5"/>
      <c r="OQD17" s="5"/>
      <c r="OQE17" s="5"/>
      <c r="OQF17" s="5"/>
      <c r="OQG17" s="5"/>
      <c r="OQH17" s="5"/>
      <c r="OQI17" s="5"/>
      <c r="OQJ17" s="5"/>
      <c r="OQK17" s="5"/>
      <c r="OQL17" s="5"/>
      <c r="OQM17" s="5"/>
      <c r="OQN17" s="5"/>
      <c r="OQO17" s="5"/>
      <c r="OQP17" s="5"/>
      <c r="OQQ17" s="5"/>
      <c r="OQR17" s="5"/>
      <c r="OQS17" s="5"/>
      <c r="OQT17" s="5"/>
      <c r="OQU17" s="5"/>
      <c r="OQV17" s="5"/>
      <c r="OQW17" s="5"/>
      <c r="OQX17" s="5"/>
      <c r="OQY17" s="5"/>
      <c r="OQZ17" s="5"/>
      <c r="ORA17" s="5"/>
      <c r="ORB17" s="5"/>
      <c r="ORC17" s="5"/>
      <c r="ORD17" s="5"/>
      <c r="ORE17" s="5"/>
      <c r="ORF17" s="5"/>
      <c r="ORG17" s="5"/>
      <c r="ORH17" s="5"/>
      <c r="ORI17" s="5"/>
      <c r="ORJ17" s="5"/>
      <c r="ORK17" s="5"/>
      <c r="ORL17" s="5"/>
      <c r="ORM17" s="5"/>
      <c r="ORN17" s="5"/>
      <c r="ORO17" s="5"/>
      <c r="ORP17" s="5"/>
      <c r="ORQ17" s="5"/>
      <c r="ORR17" s="5"/>
      <c r="ORS17" s="5"/>
      <c r="ORT17" s="5"/>
      <c r="ORU17" s="5"/>
      <c r="ORV17" s="5"/>
      <c r="ORW17" s="5"/>
      <c r="ORX17" s="5"/>
      <c r="ORY17" s="5"/>
      <c r="ORZ17" s="5"/>
      <c r="OSA17" s="5"/>
      <c r="OSB17" s="5"/>
      <c r="OSC17" s="5"/>
      <c r="OSD17" s="5"/>
      <c r="OSE17" s="5"/>
      <c r="OSF17" s="5"/>
      <c r="OSG17" s="5"/>
      <c r="OSH17" s="5"/>
      <c r="OSI17" s="5"/>
      <c r="OSJ17" s="5"/>
      <c r="OSK17" s="5"/>
      <c r="OSL17" s="5"/>
      <c r="OSM17" s="5"/>
      <c r="OSN17" s="5"/>
      <c r="OSO17" s="5"/>
      <c r="OSP17" s="5"/>
      <c r="OSQ17" s="5"/>
      <c r="OSR17" s="5"/>
      <c r="OSS17" s="5"/>
      <c r="OST17" s="5"/>
      <c r="OSU17" s="5"/>
      <c r="OSV17" s="5"/>
      <c r="OSW17" s="5"/>
      <c r="OSX17" s="5"/>
      <c r="OSY17" s="5"/>
      <c r="OSZ17" s="5"/>
      <c r="OTA17" s="5"/>
      <c r="OTB17" s="5"/>
      <c r="OTC17" s="5"/>
      <c r="OTD17" s="5"/>
      <c r="OTE17" s="5"/>
      <c r="OTF17" s="5"/>
      <c r="OTG17" s="5"/>
      <c r="OTH17" s="5"/>
      <c r="OTI17" s="5"/>
      <c r="OTJ17" s="5"/>
      <c r="OTK17" s="5"/>
      <c r="OTL17" s="5"/>
      <c r="OTM17" s="5"/>
      <c r="OTN17" s="5"/>
      <c r="OTO17" s="5"/>
      <c r="OTP17" s="5"/>
      <c r="OTQ17" s="5"/>
      <c r="OTR17" s="5"/>
      <c r="OTS17" s="5"/>
      <c r="OTT17" s="5"/>
      <c r="OTU17" s="5"/>
      <c r="OTV17" s="5"/>
      <c r="OTW17" s="5"/>
      <c r="OTX17" s="5"/>
      <c r="OTY17" s="5"/>
      <c r="OTZ17" s="5"/>
      <c r="OUA17" s="5"/>
      <c r="OUB17" s="5"/>
      <c r="OUC17" s="5"/>
      <c r="OUD17" s="5"/>
      <c r="OUE17" s="5"/>
      <c r="OUF17" s="5"/>
      <c r="OUG17" s="5"/>
      <c r="OUH17" s="5"/>
      <c r="OUI17" s="5"/>
      <c r="OUJ17" s="5"/>
      <c r="OUK17" s="5"/>
      <c r="OUL17" s="5"/>
      <c r="OUM17" s="5"/>
      <c r="OUN17" s="5"/>
      <c r="OUO17" s="5"/>
      <c r="OUP17" s="5"/>
      <c r="OUQ17" s="5"/>
      <c r="OUR17" s="5"/>
      <c r="OUS17" s="5"/>
      <c r="OUT17" s="5"/>
      <c r="OUU17" s="5"/>
      <c r="OUV17" s="5"/>
      <c r="OUW17" s="5"/>
      <c r="OUX17" s="5"/>
      <c r="OUY17" s="5"/>
      <c r="OUZ17" s="5"/>
      <c r="OVA17" s="5"/>
      <c r="OVB17" s="5"/>
      <c r="OVC17" s="5"/>
      <c r="OVD17" s="5"/>
      <c r="OVE17" s="5"/>
      <c r="OVF17" s="5"/>
      <c r="OVG17" s="5"/>
      <c r="OVH17" s="5"/>
      <c r="OVI17" s="5"/>
      <c r="OVJ17" s="5"/>
      <c r="OVK17" s="5"/>
      <c r="OVL17" s="5"/>
      <c r="OVM17" s="5"/>
      <c r="OVN17" s="5"/>
      <c r="OVO17" s="5"/>
      <c r="OVP17" s="5"/>
      <c r="OVQ17" s="5"/>
      <c r="OVR17" s="5"/>
      <c r="OVS17" s="5"/>
      <c r="OVT17" s="5"/>
      <c r="OVU17" s="5"/>
      <c r="OVV17" s="5"/>
      <c r="OVW17" s="5"/>
      <c r="OVX17" s="5"/>
      <c r="OVY17" s="5"/>
      <c r="OVZ17" s="5"/>
      <c r="OWA17" s="5"/>
      <c r="OWB17" s="5"/>
      <c r="OWC17" s="5"/>
      <c r="OWD17" s="5"/>
      <c r="OWE17" s="5"/>
      <c r="OWF17" s="5"/>
      <c r="OWG17" s="5"/>
      <c r="OWH17" s="5"/>
      <c r="OWI17" s="5"/>
      <c r="OWJ17" s="5"/>
      <c r="OWK17" s="5"/>
      <c r="OWL17" s="5"/>
      <c r="OWM17" s="5"/>
      <c r="OWN17" s="5"/>
      <c r="OWO17" s="5"/>
      <c r="OWP17" s="5"/>
      <c r="OWQ17" s="5"/>
      <c r="OWR17" s="5"/>
      <c r="OWS17" s="5"/>
      <c r="OWT17" s="5"/>
      <c r="OWU17" s="5"/>
      <c r="OWV17" s="5"/>
      <c r="OWW17" s="5"/>
      <c r="OWX17" s="5"/>
      <c r="OWY17" s="5"/>
      <c r="OWZ17" s="5"/>
      <c r="OXA17" s="5"/>
      <c r="OXB17" s="5"/>
      <c r="OXC17" s="5"/>
      <c r="OXD17" s="5"/>
      <c r="OXE17" s="5"/>
      <c r="OXF17" s="5"/>
      <c r="OXG17" s="5"/>
      <c r="OXH17" s="5"/>
      <c r="OXI17" s="5"/>
      <c r="OXJ17" s="5"/>
      <c r="OXK17" s="5"/>
      <c r="OXL17" s="5"/>
      <c r="OXM17" s="5"/>
      <c r="OXN17" s="5"/>
      <c r="OXO17" s="5"/>
      <c r="OXP17" s="5"/>
      <c r="OXQ17" s="5"/>
      <c r="OXR17" s="5"/>
      <c r="OXS17" s="5"/>
      <c r="OXT17" s="5"/>
      <c r="OXU17" s="5"/>
      <c r="OXV17" s="5"/>
      <c r="OXW17" s="5"/>
      <c r="OXX17" s="5"/>
      <c r="OXY17" s="5"/>
      <c r="OXZ17" s="5"/>
      <c r="OYA17" s="5"/>
      <c r="OYB17" s="5"/>
      <c r="OYC17" s="5"/>
      <c r="OYD17" s="5"/>
      <c r="OYE17" s="5"/>
      <c r="OYF17" s="5"/>
      <c r="OYG17" s="5"/>
      <c r="OYH17" s="5"/>
      <c r="OYI17" s="5"/>
      <c r="OYJ17" s="5"/>
      <c r="OYK17" s="5"/>
      <c r="OYL17" s="5"/>
      <c r="OYM17" s="5"/>
      <c r="OYN17" s="5"/>
      <c r="OYO17" s="5"/>
      <c r="OYP17" s="5"/>
      <c r="OYQ17" s="5"/>
      <c r="OYR17" s="5"/>
      <c r="OYS17" s="5"/>
      <c r="OYT17" s="5"/>
      <c r="OYU17" s="5"/>
      <c r="OYV17" s="5"/>
      <c r="OYW17" s="5"/>
      <c r="OYX17" s="5"/>
      <c r="OYY17" s="5"/>
      <c r="OYZ17" s="5"/>
      <c r="OZA17" s="5"/>
      <c r="OZB17" s="5"/>
      <c r="OZC17" s="5"/>
      <c r="OZD17" s="5"/>
      <c r="OZE17" s="5"/>
      <c r="OZF17" s="5"/>
      <c r="OZG17" s="5"/>
      <c r="OZH17" s="5"/>
      <c r="OZI17" s="5"/>
      <c r="OZJ17" s="5"/>
      <c r="OZK17" s="5"/>
      <c r="OZL17" s="5"/>
      <c r="OZM17" s="5"/>
      <c r="OZN17" s="5"/>
      <c r="OZO17" s="5"/>
      <c r="OZP17" s="5"/>
      <c r="OZQ17" s="5"/>
      <c r="OZR17" s="5"/>
      <c r="OZS17" s="5"/>
      <c r="OZT17" s="5"/>
      <c r="OZU17" s="5"/>
      <c r="OZV17" s="5"/>
      <c r="OZW17" s="5"/>
      <c r="OZX17" s="5"/>
      <c r="OZY17" s="5"/>
      <c r="OZZ17" s="5"/>
      <c r="PAA17" s="5"/>
      <c r="PAB17" s="5"/>
      <c r="PAC17" s="5"/>
      <c r="PAD17" s="5"/>
      <c r="PAE17" s="5"/>
      <c r="PAF17" s="5"/>
      <c r="PAG17" s="5"/>
      <c r="PAH17" s="5"/>
      <c r="PAI17" s="5"/>
      <c r="PAJ17" s="5"/>
      <c r="PAK17" s="5"/>
      <c r="PAL17" s="5"/>
      <c r="PAM17" s="5"/>
      <c r="PAN17" s="5"/>
      <c r="PAO17" s="5"/>
      <c r="PAP17" s="5"/>
      <c r="PAQ17" s="5"/>
      <c r="PAR17" s="5"/>
      <c r="PAS17" s="5"/>
      <c r="PAT17" s="5"/>
      <c r="PAU17" s="5"/>
      <c r="PAV17" s="5"/>
      <c r="PAW17" s="5"/>
      <c r="PAX17" s="5"/>
      <c r="PAY17" s="5"/>
      <c r="PAZ17" s="5"/>
      <c r="PBA17" s="5"/>
      <c r="PBB17" s="5"/>
      <c r="PBC17" s="5"/>
      <c r="PBD17" s="5"/>
      <c r="PBE17" s="5"/>
      <c r="PBF17" s="5"/>
      <c r="PBG17" s="5"/>
      <c r="PBH17" s="5"/>
      <c r="PBI17" s="5"/>
      <c r="PBJ17" s="5"/>
      <c r="PBK17" s="5"/>
      <c r="PBL17" s="5"/>
      <c r="PBM17" s="5"/>
      <c r="PBN17" s="5"/>
      <c r="PBO17" s="5"/>
      <c r="PBP17" s="5"/>
      <c r="PBQ17" s="5"/>
      <c r="PBR17" s="5"/>
      <c r="PBS17" s="5"/>
      <c r="PBT17" s="5"/>
      <c r="PBU17" s="5"/>
      <c r="PBV17" s="5"/>
      <c r="PBW17" s="5"/>
      <c r="PBX17" s="5"/>
      <c r="PBY17" s="5"/>
      <c r="PBZ17" s="5"/>
      <c r="PCA17" s="5"/>
      <c r="PCB17" s="5"/>
      <c r="PCC17" s="5"/>
      <c r="PCD17" s="5"/>
      <c r="PCE17" s="5"/>
      <c r="PCF17" s="5"/>
      <c r="PCG17" s="5"/>
      <c r="PCH17" s="5"/>
      <c r="PCI17" s="5"/>
      <c r="PCJ17" s="5"/>
      <c r="PCK17" s="5"/>
      <c r="PCL17" s="5"/>
      <c r="PCM17" s="5"/>
      <c r="PCN17" s="5"/>
      <c r="PCO17" s="5"/>
      <c r="PCP17" s="5"/>
      <c r="PCQ17" s="5"/>
      <c r="PCR17" s="5"/>
      <c r="PCS17" s="5"/>
      <c r="PCT17" s="5"/>
      <c r="PCU17" s="5"/>
      <c r="PCV17" s="5"/>
      <c r="PCW17" s="5"/>
      <c r="PCX17" s="5"/>
      <c r="PCY17" s="5"/>
      <c r="PCZ17" s="5"/>
      <c r="PDA17" s="5"/>
      <c r="PDB17" s="5"/>
      <c r="PDC17" s="5"/>
      <c r="PDD17" s="5"/>
      <c r="PDE17" s="5"/>
      <c r="PDF17" s="5"/>
      <c r="PDG17" s="5"/>
      <c r="PDH17" s="5"/>
      <c r="PDI17" s="5"/>
      <c r="PDJ17" s="5"/>
      <c r="PDK17" s="5"/>
      <c r="PDL17" s="5"/>
      <c r="PDM17" s="5"/>
      <c r="PDN17" s="5"/>
      <c r="PDO17" s="5"/>
      <c r="PDP17" s="5"/>
      <c r="PDQ17" s="5"/>
      <c r="PDR17" s="5"/>
      <c r="PDS17" s="5"/>
      <c r="PDT17" s="5"/>
      <c r="PDU17" s="5"/>
      <c r="PDV17" s="5"/>
      <c r="PDW17" s="5"/>
      <c r="PDX17" s="5"/>
      <c r="PDY17" s="5"/>
      <c r="PDZ17" s="5"/>
      <c r="PEA17" s="5"/>
      <c r="PEB17" s="5"/>
      <c r="PEC17" s="5"/>
      <c r="PED17" s="5"/>
      <c r="PEE17" s="5"/>
      <c r="PEF17" s="5"/>
      <c r="PEG17" s="5"/>
      <c r="PEH17" s="5"/>
      <c r="PEI17" s="5"/>
      <c r="PEJ17" s="5"/>
      <c r="PEK17" s="5"/>
      <c r="PEL17" s="5"/>
      <c r="PEM17" s="5"/>
      <c r="PEN17" s="5"/>
      <c r="PEO17" s="5"/>
      <c r="PEP17" s="5"/>
      <c r="PEQ17" s="5"/>
      <c r="PER17" s="5"/>
      <c r="PES17" s="5"/>
      <c r="PET17" s="5"/>
      <c r="PEU17" s="5"/>
      <c r="PEV17" s="5"/>
      <c r="PEW17" s="5"/>
      <c r="PEX17" s="5"/>
      <c r="PEY17" s="5"/>
      <c r="PEZ17" s="5"/>
      <c r="PFA17" s="5"/>
      <c r="PFB17" s="5"/>
      <c r="PFC17" s="5"/>
      <c r="PFD17" s="5"/>
      <c r="PFE17" s="5"/>
      <c r="PFF17" s="5"/>
      <c r="PFG17" s="5"/>
      <c r="PFH17" s="5"/>
      <c r="PFI17" s="5"/>
      <c r="PFJ17" s="5"/>
      <c r="PFK17" s="5"/>
      <c r="PFL17" s="5"/>
      <c r="PFM17" s="5"/>
      <c r="PFN17" s="5"/>
      <c r="PFO17" s="5"/>
      <c r="PFP17" s="5"/>
      <c r="PFQ17" s="5"/>
      <c r="PFR17" s="5"/>
      <c r="PFS17" s="5"/>
      <c r="PFT17" s="5"/>
      <c r="PFU17" s="5"/>
      <c r="PFV17" s="5"/>
      <c r="PFW17" s="5"/>
      <c r="PFX17" s="5"/>
      <c r="PFY17" s="5"/>
      <c r="PFZ17" s="5"/>
      <c r="PGA17" s="5"/>
      <c r="PGB17" s="5"/>
      <c r="PGC17" s="5"/>
      <c r="PGD17" s="5"/>
      <c r="PGE17" s="5"/>
      <c r="PGF17" s="5"/>
      <c r="PGG17" s="5"/>
      <c r="PGH17" s="5"/>
      <c r="PGI17" s="5"/>
      <c r="PGJ17" s="5"/>
      <c r="PGK17" s="5"/>
      <c r="PGL17" s="5"/>
      <c r="PGM17" s="5"/>
      <c r="PGN17" s="5"/>
      <c r="PGO17" s="5"/>
      <c r="PGP17" s="5"/>
      <c r="PGQ17" s="5"/>
      <c r="PGR17" s="5"/>
      <c r="PGS17" s="5"/>
      <c r="PGT17" s="5"/>
      <c r="PGU17" s="5"/>
      <c r="PGV17" s="5"/>
      <c r="PGW17" s="5"/>
      <c r="PGX17" s="5"/>
      <c r="PGY17" s="5"/>
      <c r="PGZ17" s="5"/>
      <c r="PHA17" s="5"/>
      <c r="PHB17" s="5"/>
      <c r="PHC17" s="5"/>
      <c r="PHD17" s="5"/>
      <c r="PHE17" s="5"/>
      <c r="PHF17" s="5"/>
      <c r="PHG17" s="5"/>
      <c r="PHH17" s="5"/>
      <c r="PHI17" s="5"/>
      <c r="PHJ17" s="5"/>
      <c r="PHK17" s="5"/>
      <c r="PHL17" s="5"/>
      <c r="PHM17" s="5"/>
      <c r="PHN17" s="5"/>
      <c r="PHO17" s="5"/>
      <c r="PHP17" s="5"/>
      <c r="PHQ17" s="5"/>
      <c r="PHR17" s="5"/>
      <c r="PHS17" s="5"/>
      <c r="PHT17" s="5"/>
      <c r="PHU17" s="5"/>
      <c r="PHV17" s="5"/>
      <c r="PHW17" s="5"/>
      <c r="PHX17" s="5"/>
      <c r="PHY17" s="5"/>
      <c r="PHZ17" s="5"/>
      <c r="PIA17" s="5"/>
      <c r="PIB17" s="5"/>
      <c r="PIC17" s="5"/>
      <c r="PID17" s="5"/>
      <c r="PIE17" s="5"/>
      <c r="PIF17" s="5"/>
      <c r="PIG17" s="5"/>
      <c r="PIH17" s="5"/>
      <c r="PII17" s="5"/>
      <c r="PIJ17" s="5"/>
      <c r="PIK17" s="5"/>
      <c r="PIL17" s="5"/>
      <c r="PIM17" s="5"/>
      <c r="PIN17" s="5"/>
      <c r="PIO17" s="5"/>
      <c r="PIP17" s="5"/>
      <c r="PIQ17" s="5"/>
      <c r="PIR17" s="5"/>
      <c r="PIS17" s="5"/>
      <c r="PIT17" s="5"/>
      <c r="PIU17" s="5"/>
      <c r="PIV17" s="5"/>
      <c r="PIW17" s="5"/>
      <c r="PIX17" s="5"/>
      <c r="PIY17" s="5"/>
      <c r="PIZ17" s="5"/>
      <c r="PJA17" s="5"/>
      <c r="PJB17" s="5"/>
      <c r="PJC17" s="5"/>
      <c r="PJD17" s="5"/>
      <c r="PJE17" s="5"/>
      <c r="PJF17" s="5"/>
      <c r="PJG17" s="5"/>
      <c r="PJH17" s="5"/>
      <c r="PJI17" s="5"/>
      <c r="PJJ17" s="5"/>
      <c r="PJK17" s="5"/>
      <c r="PJL17" s="5"/>
      <c r="PJM17" s="5"/>
      <c r="PJN17" s="5"/>
      <c r="PJO17" s="5"/>
      <c r="PJP17" s="5"/>
      <c r="PJQ17" s="5"/>
      <c r="PJR17" s="5"/>
      <c r="PJS17" s="5"/>
      <c r="PJT17" s="5"/>
      <c r="PJU17" s="5"/>
      <c r="PJV17" s="5"/>
      <c r="PJW17" s="5"/>
      <c r="PJX17" s="5"/>
      <c r="PJY17" s="5"/>
      <c r="PJZ17" s="5"/>
      <c r="PKA17" s="5"/>
      <c r="PKB17" s="5"/>
      <c r="PKC17" s="5"/>
      <c r="PKD17" s="5"/>
      <c r="PKE17" s="5"/>
      <c r="PKF17" s="5"/>
      <c r="PKG17" s="5"/>
      <c r="PKH17" s="5"/>
      <c r="PKI17" s="5"/>
      <c r="PKJ17" s="5"/>
      <c r="PKK17" s="5"/>
      <c r="PKL17" s="5"/>
      <c r="PKM17" s="5"/>
      <c r="PKN17" s="5"/>
      <c r="PKO17" s="5"/>
      <c r="PKP17" s="5"/>
      <c r="PKQ17" s="5"/>
      <c r="PKR17" s="5"/>
      <c r="PKS17" s="5"/>
      <c r="PKT17" s="5"/>
      <c r="PKU17" s="5"/>
      <c r="PKV17" s="5"/>
      <c r="PKW17" s="5"/>
      <c r="PKX17" s="5"/>
      <c r="PKY17" s="5"/>
      <c r="PKZ17" s="5"/>
      <c r="PLA17" s="5"/>
      <c r="PLB17" s="5"/>
      <c r="PLC17" s="5"/>
      <c r="PLD17" s="5"/>
      <c r="PLE17" s="5"/>
      <c r="PLF17" s="5"/>
      <c r="PLG17" s="5"/>
      <c r="PLH17" s="5"/>
      <c r="PLI17" s="5"/>
      <c r="PLJ17" s="5"/>
      <c r="PLK17" s="5"/>
      <c r="PLL17" s="5"/>
      <c r="PLM17" s="5"/>
      <c r="PLN17" s="5"/>
      <c r="PLO17" s="5"/>
      <c r="PLP17" s="5"/>
      <c r="PLQ17" s="5"/>
      <c r="PLR17" s="5"/>
      <c r="PLS17" s="5"/>
      <c r="PLT17" s="5"/>
      <c r="PLU17" s="5"/>
      <c r="PLV17" s="5"/>
      <c r="PLW17" s="5"/>
      <c r="PLX17" s="5"/>
      <c r="PLY17" s="5"/>
      <c r="PLZ17" s="5"/>
      <c r="PMA17" s="5"/>
      <c r="PMB17" s="5"/>
      <c r="PMC17" s="5"/>
      <c r="PMD17" s="5"/>
      <c r="PME17" s="5"/>
      <c r="PMF17" s="5"/>
      <c r="PMG17" s="5"/>
      <c r="PMH17" s="5"/>
      <c r="PMI17" s="5"/>
      <c r="PMJ17" s="5"/>
      <c r="PMK17" s="5"/>
      <c r="PML17" s="5"/>
      <c r="PMM17" s="5"/>
      <c r="PMN17" s="5"/>
      <c r="PMO17" s="5"/>
      <c r="PMP17" s="5"/>
      <c r="PMQ17" s="5"/>
      <c r="PMR17" s="5"/>
      <c r="PMS17" s="5"/>
      <c r="PMT17" s="5"/>
      <c r="PMU17" s="5"/>
      <c r="PMV17" s="5"/>
      <c r="PMW17" s="5"/>
      <c r="PMX17" s="5"/>
      <c r="PMY17" s="5"/>
      <c r="PMZ17" s="5"/>
      <c r="PNA17" s="5"/>
      <c r="PNB17" s="5"/>
      <c r="PNC17" s="5"/>
      <c r="PND17" s="5"/>
      <c r="PNE17" s="5"/>
      <c r="PNF17" s="5"/>
      <c r="PNG17" s="5"/>
      <c r="PNH17" s="5"/>
      <c r="PNI17" s="5"/>
      <c r="PNJ17" s="5"/>
      <c r="PNK17" s="5"/>
      <c r="PNL17" s="5"/>
      <c r="PNM17" s="5"/>
      <c r="PNN17" s="5"/>
      <c r="PNO17" s="5"/>
      <c r="PNP17" s="5"/>
      <c r="PNQ17" s="5"/>
      <c r="PNR17" s="5"/>
      <c r="PNS17" s="5"/>
      <c r="PNT17" s="5"/>
      <c r="PNU17" s="5"/>
      <c r="PNV17" s="5"/>
      <c r="PNW17" s="5"/>
      <c r="PNX17" s="5"/>
      <c r="PNY17" s="5"/>
      <c r="PNZ17" s="5"/>
      <c r="POA17" s="5"/>
      <c r="POB17" s="5"/>
      <c r="POC17" s="5"/>
      <c r="POD17" s="5"/>
      <c r="POE17" s="5"/>
      <c r="POF17" s="5"/>
      <c r="POG17" s="5"/>
      <c r="POH17" s="5"/>
      <c r="POI17" s="5"/>
      <c r="POJ17" s="5"/>
      <c r="POK17" s="5"/>
      <c r="POL17" s="5"/>
      <c r="POM17" s="5"/>
      <c r="PON17" s="5"/>
      <c r="POO17" s="5"/>
      <c r="POP17" s="5"/>
      <c r="POQ17" s="5"/>
      <c r="POR17" s="5"/>
      <c r="POS17" s="5"/>
      <c r="POT17" s="5"/>
      <c r="POU17" s="5"/>
      <c r="POV17" s="5"/>
      <c r="POW17" s="5"/>
      <c r="POX17" s="5"/>
      <c r="POY17" s="5"/>
      <c r="POZ17" s="5"/>
      <c r="PPA17" s="5"/>
      <c r="PPB17" s="5"/>
      <c r="PPC17" s="5"/>
      <c r="PPD17" s="5"/>
      <c r="PPE17" s="5"/>
      <c r="PPF17" s="5"/>
      <c r="PPG17" s="5"/>
      <c r="PPH17" s="5"/>
      <c r="PPI17" s="5"/>
      <c r="PPJ17" s="5"/>
      <c r="PPK17" s="5"/>
      <c r="PPL17" s="5"/>
      <c r="PPM17" s="5"/>
      <c r="PPN17" s="5"/>
      <c r="PPO17" s="5"/>
      <c r="PPP17" s="5"/>
      <c r="PPQ17" s="5"/>
      <c r="PPR17" s="5"/>
      <c r="PPS17" s="5"/>
      <c r="PPT17" s="5"/>
      <c r="PPU17" s="5"/>
      <c r="PPV17" s="5"/>
      <c r="PPW17" s="5"/>
      <c r="PPX17" s="5"/>
      <c r="PPY17" s="5"/>
      <c r="PPZ17" s="5"/>
      <c r="PQA17" s="5"/>
      <c r="PQB17" s="5"/>
      <c r="PQC17" s="5"/>
      <c r="PQD17" s="5"/>
      <c r="PQE17" s="5"/>
      <c r="PQF17" s="5"/>
      <c r="PQG17" s="5"/>
      <c r="PQH17" s="5"/>
      <c r="PQI17" s="5"/>
      <c r="PQJ17" s="5"/>
      <c r="PQK17" s="5"/>
      <c r="PQL17" s="5"/>
      <c r="PQM17" s="5"/>
      <c r="PQN17" s="5"/>
      <c r="PQO17" s="5"/>
      <c r="PQP17" s="5"/>
      <c r="PQQ17" s="5"/>
      <c r="PQR17" s="5"/>
      <c r="PQS17" s="5"/>
      <c r="PQT17" s="5"/>
      <c r="PQU17" s="5"/>
      <c r="PQV17" s="5"/>
      <c r="PQW17" s="5"/>
      <c r="PQX17" s="5"/>
      <c r="PQY17" s="5"/>
      <c r="PQZ17" s="5"/>
      <c r="PRA17" s="5"/>
      <c r="PRB17" s="5"/>
      <c r="PRC17" s="5"/>
      <c r="PRD17" s="5"/>
      <c r="PRE17" s="5"/>
      <c r="PRF17" s="5"/>
      <c r="PRG17" s="5"/>
      <c r="PRH17" s="5"/>
      <c r="PRI17" s="5"/>
      <c r="PRJ17" s="5"/>
      <c r="PRK17" s="5"/>
      <c r="PRL17" s="5"/>
      <c r="PRM17" s="5"/>
      <c r="PRN17" s="5"/>
      <c r="PRO17" s="5"/>
      <c r="PRP17" s="5"/>
      <c r="PRQ17" s="5"/>
      <c r="PRR17" s="5"/>
      <c r="PRS17" s="5"/>
      <c r="PRT17" s="5"/>
      <c r="PRU17" s="5"/>
      <c r="PRV17" s="5"/>
      <c r="PRW17" s="5"/>
      <c r="PRX17" s="5"/>
      <c r="PRY17" s="5"/>
      <c r="PRZ17" s="5"/>
      <c r="PSA17" s="5"/>
      <c r="PSB17" s="5"/>
      <c r="PSC17" s="5"/>
      <c r="PSD17" s="5"/>
      <c r="PSE17" s="5"/>
      <c r="PSF17" s="5"/>
      <c r="PSG17" s="5"/>
      <c r="PSH17" s="5"/>
      <c r="PSI17" s="5"/>
      <c r="PSJ17" s="5"/>
      <c r="PSK17" s="5"/>
      <c r="PSL17" s="5"/>
      <c r="PSM17" s="5"/>
      <c r="PSN17" s="5"/>
      <c r="PSO17" s="5"/>
      <c r="PSP17" s="5"/>
      <c r="PSQ17" s="5"/>
      <c r="PSR17" s="5"/>
      <c r="PSS17" s="5"/>
      <c r="PST17" s="5"/>
      <c r="PSU17" s="5"/>
      <c r="PSV17" s="5"/>
      <c r="PSW17" s="5"/>
      <c r="PSX17" s="5"/>
      <c r="PSY17" s="5"/>
      <c r="PSZ17" s="5"/>
      <c r="PTA17" s="5"/>
      <c r="PTB17" s="5"/>
      <c r="PTC17" s="5"/>
      <c r="PTD17" s="5"/>
      <c r="PTE17" s="5"/>
      <c r="PTF17" s="5"/>
      <c r="PTG17" s="5"/>
      <c r="PTH17" s="5"/>
      <c r="PTI17" s="5"/>
      <c r="PTJ17" s="5"/>
      <c r="PTK17" s="5"/>
      <c r="PTL17" s="5"/>
      <c r="PTM17" s="5"/>
      <c r="PTN17" s="5"/>
      <c r="PTO17" s="5"/>
      <c r="PTP17" s="5"/>
      <c r="PTQ17" s="5"/>
      <c r="PTR17" s="5"/>
      <c r="PTS17" s="5"/>
      <c r="PTT17" s="5"/>
      <c r="PTU17" s="5"/>
      <c r="PTV17" s="5"/>
      <c r="PTW17" s="5"/>
      <c r="PTX17" s="5"/>
      <c r="PTY17" s="5"/>
      <c r="PTZ17" s="5"/>
      <c r="PUA17" s="5"/>
      <c r="PUB17" s="5"/>
      <c r="PUC17" s="5"/>
      <c r="PUD17" s="5"/>
      <c r="PUE17" s="5"/>
      <c r="PUF17" s="5"/>
      <c r="PUG17" s="5"/>
      <c r="PUH17" s="5"/>
      <c r="PUI17" s="5"/>
      <c r="PUJ17" s="5"/>
      <c r="PUK17" s="5"/>
      <c r="PUL17" s="5"/>
      <c r="PUM17" s="5"/>
      <c r="PUN17" s="5"/>
      <c r="PUO17" s="5"/>
      <c r="PUP17" s="5"/>
      <c r="PUQ17" s="5"/>
      <c r="PUR17" s="5"/>
      <c r="PUS17" s="5"/>
      <c r="PUT17" s="5"/>
      <c r="PUU17" s="5"/>
      <c r="PUV17" s="5"/>
      <c r="PUW17" s="5"/>
      <c r="PUX17" s="5"/>
      <c r="PUY17" s="5"/>
      <c r="PUZ17" s="5"/>
      <c r="PVA17" s="5"/>
      <c r="PVB17" s="5"/>
      <c r="PVC17" s="5"/>
      <c r="PVD17" s="5"/>
      <c r="PVE17" s="5"/>
      <c r="PVF17" s="5"/>
      <c r="PVG17" s="5"/>
      <c r="PVH17" s="5"/>
      <c r="PVI17" s="5"/>
      <c r="PVJ17" s="5"/>
      <c r="PVK17" s="5"/>
      <c r="PVL17" s="5"/>
      <c r="PVM17" s="5"/>
      <c r="PVN17" s="5"/>
      <c r="PVO17" s="5"/>
      <c r="PVP17" s="5"/>
      <c r="PVQ17" s="5"/>
      <c r="PVR17" s="5"/>
      <c r="PVS17" s="5"/>
      <c r="PVT17" s="5"/>
      <c r="PVU17" s="5"/>
      <c r="PVV17" s="5"/>
      <c r="PVW17" s="5"/>
      <c r="PVX17" s="5"/>
      <c r="PVY17" s="5"/>
      <c r="PVZ17" s="5"/>
      <c r="PWA17" s="5"/>
      <c r="PWB17" s="5"/>
      <c r="PWC17" s="5"/>
      <c r="PWD17" s="5"/>
      <c r="PWE17" s="5"/>
      <c r="PWF17" s="5"/>
      <c r="PWG17" s="5"/>
      <c r="PWH17" s="5"/>
      <c r="PWI17" s="5"/>
      <c r="PWJ17" s="5"/>
      <c r="PWK17" s="5"/>
      <c r="PWL17" s="5"/>
      <c r="PWM17" s="5"/>
      <c r="PWN17" s="5"/>
      <c r="PWO17" s="5"/>
      <c r="PWP17" s="5"/>
      <c r="PWQ17" s="5"/>
      <c r="PWR17" s="5"/>
      <c r="PWS17" s="5"/>
      <c r="PWT17" s="5"/>
      <c r="PWU17" s="5"/>
      <c r="PWV17" s="5"/>
      <c r="PWW17" s="5"/>
      <c r="PWX17" s="5"/>
      <c r="PWY17" s="5"/>
      <c r="PWZ17" s="5"/>
      <c r="PXA17" s="5"/>
      <c r="PXB17" s="5"/>
      <c r="PXC17" s="5"/>
      <c r="PXD17" s="5"/>
      <c r="PXE17" s="5"/>
      <c r="PXF17" s="5"/>
      <c r="PXG17" s="5"/>
      <c r="PXH17" s="5"/>
      <c r="PXI17" s="5"/>
      <c r="PXJ17" s="5"/>
      <c r="PXK17" s="5"/>
      <c r="PXL17" s="5"/>
      <c r="PXM17" s="5"/>
      <c r="PXN17" s="5"/>
      <c r="PXO17" s="5"/>
      <c r="PXP17" s="5"/>
      <c r="PXQ17" s="5"/>
      <c r="PXR17" s="5"/>
      <c r="PXS17" s="5"/>
      <c r="PXT17" s="5"/>
      <c r="PXU17" s="5"/>
      <c r="PXV17" s="5"/>
      <c r="PXW17" s="5"/>
      <c r="PXX17" s="5"/>
      <c r="PXY17" s="5"/>
      <c r="PXZ17" s="5"/>
      <c r="PYA17" s="5"/>
      <c r="PYB17" s="5"/>
      <c r="PYC17" s="5"/>
      <c r="PYD17" s="5"/>
      <c r="PYE17" s="5"/>
      <c r="PYF17" s="5"/>
      <c r="PYG17" s="5"/>
      <c r="PYH17" s="5"/>
      <c r="PYI17" s="5"/>
      <c r="PYJ17" s="5"/>
      <c r="PYK17" s="5"/>
      <c r="PYL17" s="5"/>
      <c r="PYM17" s="5"/>
      <c r="PYN17" s="5"/>
      <c r="PYO17" s="5"/>
      <c r="PYP17" s="5"/>
      <c r="PYQ17" s="5"/>
      <c r="PYR17" s="5"/>
      <c r="PYS17" s="5"/>
      <c r="PYT17" s="5"/>
      <c r="PYU17" s="5"/>
      <c r="PYV17" s="5"/>
      <c r="PYW17" s="5"/>
      <c r="PYX17" s="5"/>
      <c r="PYY17" s="5"/>
      <c r="PYZ17" s="5"/>
      <c r="PZA17" s="5"/>
      <c r="PZB17" s="5"/>
      <c r="PZC17" s="5"/>
      <c r="PZD17" s="5"/>
      <c r="PZE17" s="5"/>
      <c r="PZF17" s="5"/>
      <c r="PZG17" s="5"/>
      <c r="PZH17" s="5"/>
      <c r="PZI17" s="5"/>
      <c r="PZJ17" s="5"/>
      <c r="PZK17" s="5"/>
      <c r="PZL17" s="5"/>
      <c r="PZM17" s="5"/>
      <c r="PZN17" s="5"/>
      <c r="PZO17" s="5"/>
      <c r="PZP17" s="5"/>
      <c r="PZQ17" s="5"/>
      <c r="PZR17" s="5"/>
      <c r="PZS17" s="5"/>
      <c r="PZT17" s="5"/>
      <c r="PZU17" s="5"/>
      <c r="PZV17" s="5"/>
      <c r="PZW17" s="5"/>
      <c r="PZX17" s="5"/>
      <c r="PZY17" s="5"/>
      <c r="PZZ17" s="5"/>
      <c r="QAA17" s="5"/>
      <c r="QAB17" s="5"/>
      <c r="QAC17" s="5"/>
      <c r="QAD17" s="5"/>
      <c r="QAE17" s="5"/>
      <c r="QAF17" s="5"/>
      <c r="QAG17" s="5"/>
      <c r="QAH17" s="5"/>
      <c r="QAI17" s="5"/>
      <c r="QAJ17" s="5"/>
      <c r="QAK17" s="5"/>
      <c r="QAL17" s="5"/>
      <c r="QAM17" s="5"/>
      <c r="QAN17" s="5"/>
      <c r="QAO17" s="5"/>
      <c r="QAP17" s="5"/>
      <c r="QAQ17" s="5"/>
      <c r="QAR17" s="5"/>
      <c r="QAS17" s="5"/>
      <c r="QAT17" s="5"/>
      <c r="QAU17" s="5"/>
      <c r="QAV17" s="5"/>
      <c r="QAW17" s="5"/>
      <c r="QAX17" s="5"/>
      <c r="QAY17" s="5"/>
      <c r="QAZ17" s="5"/>
      <c r="QBA17" s="5"/>
      <c r="QBB17" s="5"/>
      <c r="QBC17" s="5"/>
      <c r="QBD17" s="5"/>
      <c r="QBE17" s="5"/>
      <c r="QBF17" s="5"/>
      <c r="QBG17" s="5"/>
      <c r="QBH17" s="5"/>
      <c r="QBI17" s="5"/>
      <c r="QBJ17" s="5"/>
      <c r="QBK17" s="5"/>
      <c r="QBL17" s="5"/>
      <c r="QBM17" s="5"/>
      <c r="QBN17" s="5"/>
      <c r="QBO17" s="5"/>
      <c r="QBP17" s="5"/>
      <c r="QBQ17" s="5"/>
      <c r="QBR17" s="5"/>
      <c r="QBS17" s="5"/>
      <c r="QBT17" s="5"/>
      <c r="QBU17" s="5"/>
      <c r="QBV17" s="5"/>
      <c r="QBW17" s="5"/>
      <c r="QBX17" s="5"/>
      <c r="QBY17" s="5"/>
      <c r="QBZ17" s="5"/>
      <c r="QCA17" s="5"/>
      <c r="QCB17" s="5"/>
      <c r="QCC17" s="5"/>
      <c r="QCD17" s="5"/>
      <c r="QCE17" s="5"/>
      <c r="QCF17" s="5"/>
      <c r="QCG17" s="5"/>
      <c r="QCH17" s="5"/>
      <c r="QCI17" s="5"/>
      <c r="QCJ17" s="5"/>
      <c r="QCK17" s="5"/>
      <c r="QCL17" s="5"/>
      <c r="QCM17" s="5"/>
      <c r="QCN17" s="5"/>
      <c r="QCO17" s="5"/>
      <c r="QCP17" s="5"/>
      <c r="QCQ17" s="5"/>
      <c r="QCR17" s="5"/>
      <c r="QCS17" s="5"/>
      <c r="QCT17" s="5"/>
      <c r="QCU17" s="5"/>
      <c r="QCV17" s="5"/>
      <c r="QCW17" s="5"/>
      <c r="QCX17" s="5"/>
      <c r="QCY17" s="5"/>
      <c r="QCZ17" s="5"/>
      <c r="QDA17" s="5"/>
      <c r="QDB17" s="5"/>
      <c r="QDC17" s="5"/>
      <c r="QDD17" s="5"/>
      <c r="QDE17" s="5"/>
      <c r="QDF17" s="5"/>
      <c r="QDG17" s="5"/>
      <c r="QDH17" s="5"/>
      <c r="QDI17" s="5"/>
      <c r="QDJ17" s="5"/>
      <c r="QDK17" s="5"/>
      <c r="QDL17" s="5"/>
      <c r="QDM17" s="5"/>
      <c r="QDN17" s="5"/>
      <c r="QDO17" s="5"/>
      <c r="QDP17" s="5"/>
      <c r="QDQ17" s="5"/>
      <c r="QDR17" s="5"/>
      <c r="QDS17" s="5"/>
      <c r="QDT17" s="5"/>
      <c r="QDU17" s="5"/>
      <c r="QDV17" s="5"/>
      <c r="QDW17" s="5"/>
      <c r="QDX17" s="5"/>
      <c r="QDY17" s="5"/>
      <c r="QDZ17" s="5"/>
      <c r="QEA17" s="5"/>
      <c r="QEB17" s="5"/>
      <c r="QEC17" s="5"/>
      <c r="QED17" s="5"/>
      <c r="QEE17" s="5"/>
      <c r="QEF17" s="5"/>
      <c r="QEG17" s="5"/>
      <c r="QEH17" s="5"/>
      <c r="QEI17" s="5"/>
      <c r="QEJ17" s="5"/>
      <c r="QEK17" s="5"/>
      <c r="QEL17" s="5"/>
      <c r="QEM17" s="5"/>
      <c r="QEN17" s="5"/>
      <c r="QEO17" s="5"/>
      <c r="QEP17" s="5"/>
      <c r="QEQ17" s="5"/>
      <c r="QER17" s="5"/>
      <c r="QES17" s="5"/>
      <c r="QET17" s="5"/>
      <c r="QEU17" s="5"/>
      <c r="QEV17" s="5"/>
      <c r="QEW17" s="5"/>
      <c r="QEX17" s="5"/>
      <c r="QEY17" s="5"/>
      <c r="QEZ17" s="5"/>
      <c r="QFA17" s="5"/>
      <c r="QFB17" s="5"/>
      <c r="QFC17" s="5"/>
      <c r="QFD17" s="5"/>
      <c r="QFE17" s="5"/>
      <c r="QFF17" s="5"/>
      <c r="QFG17" s="5"/>
      <c r="QFH17" s="5"/>
      <c r="QFI17" s="5"/>
      <c r="QFJ17" s="5"/>
      <c r="QFK17" s="5"/>
      <c r="QFL17" s="5"/>
      <c r="QFM17" s="5"/>
      <c r="QFN17" s="5"/>
      <c r="QFO17" s="5"/>
      <c r="QFP17" s="5"/>
      <c r="QFQ17" s="5"/>
      <c r="QFR17" s="5"/>
      <c r="QFS17" s="5"/>
      <c r="QFT17" s="5"/>
      <c r="QFU17" s="5"/>
      <c r="QFV17" s="5"/>
      <c r="QFW17" s="5"/>
      <c r="QFX17" s="5"/>
      <c r="QFY17" s="5"/>
      <c r="QFZ17" s="5"/>
      <c r="QGA17" s="5"/>
      <c r="QGB17" s="5"/>
      <c r="QGC17" s="5"/>
      <c r="QGD17" s="5"/>
      <c r="QGE17" s="5"/>
      <c r="QGF17" s="5"/>
      <c r="QGG17" s="5"/>
      <c r="QGH17" s="5"/>
      <c r="QGI17" s="5"/>
      <c r="QGJ17" s="5"/>
      <c r="QGK17" s="5"/>
      <c r="QGL17" s="5"/>
      <c r="QGM17" s="5"/>
      <c r="QGN17" s="5"/>
      <c r="QGO17" s="5"/>
      <c r="QGP17" s="5"/>
      <c r="QGQ17" s="5"/>
      <c r="QGR17" s="5"/>
      <c r="QGS17" s="5"/>
      <c r="QGT17" s="5"/>
      <c r="QGU17" s="5"/>
      <c r="QGV17" s="5"/>
      <c r="QGW17" s="5"/>
      <c r="QGX17" s="5"/>
      <c r="QGY17" s="5"/>
      <c r="QGZ17" s="5"/>
      <c r="QHA17" s="5"/>
      <c r="QHB17" s="5"/>
      <c r="QHC17" s="5"/>
      <c r="QHD17" s="5"/>
      <c r="QHE17" s="5"/>
      <c r="QHF17" s="5"/>
      <c r="QHG17" s="5"/>
      <c r="QHH17" s="5"/>
      <c r="QHI17" s="5"/>
      <c r="QHJ17" s="5"/>
      <c r="QHK17" s="5"/>
      <c r="QHL17" s="5"/>
      <c r="QHM17" s="5"/>
      <c r="QHN17" s="5"/>
      <c r="QHO17" s="5"/>
      <c r="QHP17" s="5"/>
      <c r="QHQ17" s="5"/>
      <c r="QHR17" s="5"/>
      <c r="QHS17" s="5"/>
      <c r="QHT17" s="5"/>
      <c r="QHU17" s="5"/>
      <c r="QHV17" s="5"/>
      <c r="QHW17" s="5"/>
      <c r="QHX17" s="5"/>
      <c r="QHY17" s="5"/>
      <c r="QHZ17" s="5"/>
      <c r="QIA17" s="5"/>
      <c r="QIB17" s="5"/>
      <c r="QIC17" s="5"/>
      <c r="QID17" s="5"/>
      <c r="QIE17" s="5"/>
      <c r="QIF17" s="5"/>
      <c r="QIG17" s="5"/>
      <c r="QIH17" s="5"/>
      <c r="QII17" s="5"/>
      <c r="QIJ17" s="5"/>
      <c r="QIK17" s="5"/>
      <c r="QIL17" s="5"/>
      <c r="QIM17" s="5"/>
      <c r="QIN17" s="5"/>
      <c r="QIO17" s="5"/>
      <c r="QIP17" s="5"/>
      <c r="QIQ17" s="5"/>
      <c r="QIR17" s="5"/>
      <c r="QIS17" s="5"/>
      <c r="QIT17" s="5"/>
      <c r="QIU17" s="5"/>
      <c r="QIV17" s="5"/>
      <c r="QIW17" s="5"/>
      <c r="QIX17" s="5"/>
      <c r="QIY17" s="5"/>
      <c r="QIZ17" s="5"/>
      <c r="QJA17" s="5"/>
      <c r="QJB17" s="5"/>
      <c r="QJC17" s="5"/>
      <c r="QJD17" s="5"/>
      <c r="QJE17" s="5"/>
      <c r="QJF17" s="5"/>
      <c r="QJG17" s="5"/>
      <c r="QJH17" s="5"/>
      <c r="QJI17" s="5"/>
      <c r="QJJ17" s="5"/>
      <c r="QJK17" s="5"/>
      <c r="QJL17" s="5"/>
      <c r="QJM17" s="5"/>
      <c r="QJN17" s="5"/>
      <c r="QJO17" s="5"/>
      <c r="QJP17" s="5"/>
      <c r="QJQ17" s="5"/>
      <c r="QJR17" s="5"/>
      <c r="QJS17" s="5"/>
      <c r="QJT17" s="5"/>
      <c r="QJU17" s="5"/>
      <c r="QJV17" s="5"/>
      <c r="QJW17" s="5"/>
      <c r="QJX17" s="5"/>
      <c r="QJY17" s="5"/>
      <c r="QJZ17" s="5"/>
      <c r="QKA17" s="5"/>
      <c r="QKB17" s="5"/>
      <c r="QKC17" s="5"/>
      <c r="QKD17" s="5"/>
      <c r="QKE17" s="5"/>
      <c r="QKF17" s="5"/>
      <c r="QKG17" s="5"/>
      <c r="QKH17" s="5"/>
      <c r="QKI17" s="5"/>
      <c r="QKJ17" s="5"/>
      <c r="QKK17" s="5"/>
      <c r="QKL17" s="5"/>
      <c r="QKM17" s="5"/>
      <c r="QKN17" s="5"/>
      <c r="QKO17" s="5"/>
      <c r="QKP17" s="5"/>
      <c r="QKQ17" s="5"/>
      <c r="QKR17" s="5"/>
      <c r="QKS17" s="5"/>
      <c r="QKT17" s="5"/>
      <c r="QKU17" s="5"/>
      <c r="QKV17" s="5"/>
      <c r="QKW17" s="5"/>
      <c r="QKX17" s="5"/>
      <c r="QKY17" s="5"/>
      <c r="QKZ17" s="5"/>
      <c r="QLA17" s="5"/>
      <c r="QLB17" s="5"/>
      <c r="QLC17" s="5"/>
      <c r="QLD17" s="5"/>
      <c r="QLE17" s="5"/>
      <c r="QLF17" s="5"/>
      <c r="QLG17" s="5"/>
      <c r="QLH17" s="5"/>
      <c r="QLI17" s="5"/>
      <c r="QLJ17" s="5"/>
      <c r="QLK17" s="5"/>
      <c r="QLL17" s="5"/>
      <c r="QLM17" s="5"/>
      <c r="QLN17" s="5"/>
      <c r="QLO17" s="5"/>
      <c r="QLP17" s="5"/>
      <c r="QLQ17" s="5"/>
      <c r="QLR17" s="5"/>
      <c r="QLS17" s="5"/>
      <c r="QLT17" s="5"/>
      <c r="QLU17" s="5"/>
      <c r="QLV17" s="5"/>
      <c r="QLW17" s="5"/>
      <c r="QLX17" s="5"/>
      <c r="QLY17" s="5"/>
      <c r="QLZ17" s="5"/>
      <c r="QMA17" s="5"/>
      <c r="QMB17" s="5"/>
      <c r="QMC17" s="5"/>
      <c r="QMD17" s="5"/>
      <c r="QME17" s="5"/>
      <c r="QMF17" s="5"/>
      <c r="QMG17" s="5"/>
      <c r="QMH17" s="5"/>
      <c r="QMI17" s="5"/>
      <c r="QMJ17" s="5"/>
      <c r="QMK17" s="5"/>
      <c r="QML17" s="5"/>
      <c r="QMM17" s="5"/>
      <c r="QMN17" s="5"/>
      <c r="QMO17" s="5"/>
      <c r="QMP17" s="5"/>
      <c r="QMQ17" s="5"/>
      <c r="QMR17" s="5"/>
      <c r="QMS17" s="5"/>
      <c r="QMT17" s="5"/>
      <c r="QMU17" s="5"/>
      <c r="QMV17" s="5"/>
      <c r="QMW17" s="5"/>
      <c r="QMX17" s="5"/>
      <c r="QMY17" s="5"/>
      <c r="QMZ17" s="5"/>
      <c r="QNA17" s="5"/>
      <c r="QNB17" s="5"/>
      <c r="QNC17" s="5"/>
      <c r="QND17" s="5"/>
      <c r="QNE17" s="5"/>
      <c r="QNF17" s="5"/>
      <c r="QNG17" s="5"/>
      <c r="QNH17" s="5"/>
      <c r="QNI17" s="5"/>
      <c r="QNJ17" s="5"/>
      <c r="QNK17" s="5"/>
      <c r="QNL17" s="5"/>
      <c r="QNM17" s="5"/>
      <c r="QNN17" s="5"/>
      <c r="QNO17" s="5"/>
      <c r="QNP17" s="5"/>
      <c r="QNQ17" s="5"/>
      <c r="QNR17" s="5"/>
      <c r="QNS17" s="5"/>
      <c r="QNT17" s="5"/>
      <c r="QNU17" s="5"/>
      <c r="QNV17" s="5"/>
      <c r="QNW17" s="5"/>
      <c r="QNX17" s="5"/>
      <c r="QNY17" s="5"/>
      <c r="QNZ17" s="5"/>
      <c r="QOA17" s="5"/>
      <c r="QOB17" s="5"/>
      <c r="QOC17" s="5"/>
      <c r="QOD17" s="5"/>
      <c r="QOE17" s="5"/>
      <c r="QOF17" s="5"/>
      <c r="QOG17" s="5"/>
      <c r="QOH17" s="5"/>
      <c r="QOI17" s="5"/>
      <c r="QOJ17" s="5"/>
      <c r="QOK17" s="5"/>
      <c r="QOL17" s="5"/>
      <c r="QOM17" s="5"/>
      <c r="QON17" s="5"/>
      <c r="QOO17" s="5"/>
      <c r="QOP17" s="5"/>
      <c r="QOQ17" s="5"/>
      <c r="QOR17" s="5"/>
      <c r="QOS17" s="5"/>
      <c r="QOT17" s="5"/>
      <c r="QOU17" s="5"/>
      <c r="QOV17" s="5"/>
      <c r="QOW17" s="5"/>
      <c r="QOX17" s="5"/>
      <c r="QOY17" s="5"/>
      <c r="QOZ17" s="5"/>
      <c r="QPA17" s="5"/>
      <c r="QPB17" s="5"/>
      <c r="QPC17" s="5"/>
      <c r="QPD17" s="5"/>
      <c r="QPE17" s="5"/>
      <c r="QPF17" s="5"/>
      <c r="QPG17" s="5"/>
      <c r="QPH17" s="5"/>
      <c r="QPI17" s="5"/>
      <c r="QPJ17" s="5"/>
      <c r="QPK17" s="5"/>
      <c r="QPL17" s="5"/>
      <c r="QPM17" s="5"/>
      <c r="QPN17" s="5"/>
      <c r="QPO17" s="5"/>
      <c r="QPP17" s="5"/>
      <c r="QPQ17" s="5"/>
      <c r="QPR17" s="5"/>
      <c r="QPS17" s="5"/>
      <c r="QPT17" s="5"/>
      <c r="QPU17" s="5"/>
      <c r="QPV17" s="5"/>
      <c r="QPW17" s="5"/>
      <c r="QPX17" s="5"/>
      <c r="QPY17" s="5"/>
      <c r="QPZ17" s="5"/>
      <c r="QQA17" s="5"/>
      <c r="QQB17" s="5"/>
      <c r="QQC17" s="5"/>
      <c r="QQD17" s="5"/>
      <c r="QQE17" s="5"/>
      <c r="QQF17" s="5"/>
      <c r="QQG17" s="5"/>
      <c r="QQH17" s="5"/>
      <c r="QQI17" s="5"/>
      <c r="QQJ17" s="5"/>
      <c r="QQK17" s="5"/>
      <c r="QQL17" s="5"/>
      <c r="QQM17" s="5"/>
      <c r="QQN17" s="5"/>
      <c r="QQO17" s="5"/>
      <c r="QQP17" s="5"/>
      <c r="QQQ17" s="5"/>
      <c r="QQR17" s="5"/>
      <c r="QQS17" s="5"/>
      <c r="QQT17" s="5"/>
      <c r="QQU17" s="5"/>
      <c r="QQV17" s="5"/>
      <c r="QQW17" s="5"/>
      <c r="QQX17" s="5"/>
      <c r="QQY17" s="5"/>
      <c r="QQZ17" s="5"/>
      <c r="QRA17" s="5"/>
      <c r="QRB17" s="5"/>
      <c r="QRC17" s="5"/>
      <c r="QRD17" s="5"/>
      <c r="QRE17" s="5"/>
      <c r="QRF17" s="5"/>
      <c r="QRG17" s="5"/>
      <c r="QRH17" s="5"/>
      <c r="QRI17" s="5"/>
      <c r="QRJ17" s="5"/>
      <c r="QRK17" s="5"/>
      <c r="QRL17" s="5"/>
      <c r="QRM17" s="5"/>
      <c r="QRN17" s="5"/>
      <c r="QRO17" s="5"/>
      <c r="QRP17" s="5"/>
      <c r="QRQ17" s="5"/>
      <c r="QRR17" s="5"/>
      <c r="QRS17" s="5"/>
      <c r="QRT17" s="5"/>
      <c r="QRU17" s="5"/>
      <c r="QRV17" s="5"/>
      <c r="QRW17" s="5"/>
      <c r="QRX17" s="5"/>
      <c r="QRY17" s="5"/>
      <c r="QRZ17" s="5"/>
      <c r="QSA17" s="5"/>
      <c r="QSB17" s="5"/>
      <c r="QSC17" s="5"/>
      <c r="QSD17" s="5"/>
      <c r="QSE17" s="5"/>
      <c r="QSF17" s="5"/>
      <c r="QSG17" s="5"/>
      <c r="QSH17" s="5"/>
      <c r="QSI17" s="5"/>
      <c r="QSJ17" s="5"/>
      <c r="QSK17" s="5"/>
      <c r="QSL17" s="5"/>
      <c r="QSM17" s="5"/>
      <c r="QSN17" s="5"/>
      <c r="QSO17" s="5"/>
      <c r="QSP17" s="5"/>
      <c r="QSQ17" s="5"/>
      <c r="QSR17" s="5"/>
      <c r="QSS17" s="5"/>
      <c r="QST17" s="5"/>
      <c r="QSU17" s="5"/>
      <c r="QSV17" s="5"/>
      <c r="QSW17" s="5"/>
      <c r="QSX17" s="5"/>
      <c r="QSY17" s="5"/>
      <c r="QSZ17" s="5"/>
      <c r="QTA17" s="5"/>
      <c r="QTB17" s="5"/>
      <c r="QTC17" s="5"/>
      <c r="QTD17" s="5"/>
      <c r="QTE17" s="5"/>
      <c r="QTF17" s="5"/>
      <c r="QTG17" s="5"/>
      <c r="QTH17" s="5"/>
      <c r="QTI17" s="5"/>
      <c r="QTJ17" s="5"/>
      <c r="QTK17" s="5"/>
      <c r="QTL17" s="5"/>
      <c r="QTM17" s="5"/>
      <c r="QTN17" s="5"/>
      <c r="QTO17" s="5"/>
      <c r="QTP17" s="5"/>
      <c r="QTQ17" s="5"/>
      <c r="QTR17" s="5"/>
      <c r="QTS17" s="5"/>
      <c r="QTT17" s="5"/>
      <c r="QTU17" s="5"/>
      <c r="QTV17" s="5"/>
      <c r="QTW17" s="5"/>
      <c r="QTX17" s="5"/>
      <c r="QTY17" s="5"/>
      <c r="QTZ17" s="5"/>
      <c r="QUA17" s="5"/>
      <c r="QUB17" s="5"/>
      <c r="QUC17" s="5"/>
      <c r="QUD17" s="5"/>
      <c r="QUE17" s="5"/>
      <c r="QUF17" s="5"/>
      <c r="QUG17" s="5"/>
      <c r="QUH17" s="5"/>
      <c r="QUI17" s="5"/>
      <c r="QUJ17" s="5"/>
      <c r="QUK17" s="5"/>
      <c r="QUL17" s="5"/>
      <c r="QUM17" s="5"/>
      <c r="QUN17" s="5"/>
      <c r="QUO17" s="5"/>
      <c r="QUP17" s="5"/>
      <c r="QUQ17" s="5"/>
      <c r="QUR17" s="5"/>
      <c r="QUS17" s="5"/>
      <c r="QUT17" s="5"/>
      <c r="QUU17" s="5"/>
      <c r="QUV17" s="5"/>
      <c r="QUW17" s="5"/>
      <c r="QUX17" s="5"/>
      <c r="QUY17" s="5"/>
      <c r="QUZ17" s="5"/>
      <c r="QVA17" s="5"/>
      <c r="QVB17" s="5"/>
      <c r="QVC17" s="5"/>
      <c r="QVD17" s="5"/>
      <c r="QVE17" s="5"/>
      <c r="QVF17" s="5"/>
      <c r="QVG17" s="5"/>
      <c r="QVH17" s="5"/>
      <c r="QVI17" s="5"/>
      <c r="QVJ17" s="5"/>
      <c r="QVK17" s="5"/>
      <c r="QVL17" s="5"/>
      <c r="QVM17" s="5"/>
      <c r="QVN17" s="5"/>
      <c r="QVO17" s="5"/>
      <c r="QVP17" s="5"/>
      <c r="QVQ17" s="5"/>
      <c r="QVR17" s="5"/>
      <c r="QVS17" s="5"/>
      <c r="QVT17" s="5"/>
      <c r="QVU17" s="5"/>
      <c r="QVV17" s="5"/>
      <c r="QVW17" s="5"/>
      <c r="QVX17" s="5"/>
      <c r="QVY17" s="5"/>
      <c r="QVZ17" s="5"/>
      <c r="QWA17" s="5"/>
      <c r="QWB17" s="5"/>
      <c r="QWC17" s="5"/>
      <c r="QWD17" s="5"/>
      <c r="QWE17" s="5"/>
      <c r="QWF17" s="5"/>
      <c r="QWG17" s="5"/>
      <c r="QWH17" s="5"/>
      <c r="QWI17" s="5"/>
      <c r="QWJ17" s="5"/>
      <c r="QWK17" s="5"/>
      <c r="QWL17" s="5"/>
      <c r="QWM17" s="5"/>
      <c r="QWN17" s="5"/>
      <c r="QWO17" s="5"/>
      <c r="QWP17" s="5"/>
      <c r="QWQ17" s="5"/>
      <c r="QWR17" s="5"/>
      <c r="QWS17" s="5"/>
      <c r="QWT17" s="5"/>
      <c r="QWU17" s="5"/>
      <c r="QWV17" s="5"/>
      <c r="QWW17" s="5"/>
      <c r="QWX17" s="5"/>
      <c r="QWY17" s="5"/>
      <c r="QWZ17" s="5"/>
      <c r="QXA17" s="5"/>
      <c r="QXB17" s="5"/>
      <c r="QXC17" s="5"/>
      <c r="QXD17" s="5"/>
      <c r="QXE17" s="5"/>
      <c r="QXF17" s="5"/>
      <c r="QXG17" s="5"/>
      <c r="QXH17" s="5"/>
      <c r="QXI17" s="5"/>
      <c r="QXJ17" s="5"/>
      <c r="QXK17" s="5"/>
      <c r="QXL17" s="5"/>
      <c r="QXM17" s="5"/>
      <c r="QXN17" s="5"/>
      <c r="QXO17" s="5"/>
      <c r="QXP17" s="5"/>
      <c r="QXQ17" s="5"/>
      <c r="QXR17" s="5"/>
      <c r="QXS17" s="5"/>
      <c r="QXT17" s="5"/>
      <c r="QXU17" s="5"/>
      <c r="QXV17" s="5"/>
      <c r="QXW17" s="5"/>
      <c r="QXX17" s="5"/>
      <c r="QXY17" s="5"/>
      <c r="QXZ17" s="5"/>
      <c r="QYA17" s="5"/>
      <c r="QYB17" s="5"/>
      <c r="QYC17" s="5"/>
      <c r="QYD17" s="5"/>
      <c r="QYE17" s="5"/>
      <c r="QYF17" s="5"/>
      <c r="QYG17" s="5"/>
      <c r="QYH17" s="5"/>
      <c r="QYI17" s="5"/>
      <c r="QYJ17" s="5"/>
      <c r="QYK17" s="5"/>
      <c r="QYL17" s="5"/>
      <c r="QYM17" s="5"/>
      <c r="QYN17" s="5"/>
      <c r="QYO17" s="5"/>
      <c r="QYP17" s="5"/>
      <c r="QYQ17" s="5"/>
      <c r="QYR17" s="5"/>
      <c r="QYS17" s="5"/>
      <c r="QYT17" s="5"/>
      <c r="QYU17" s="5"/>
      <c r="QYV17" s="5"/>
      <c r="QYW17" s="5"/>
      <c r="QYX17" s="5"/>
      <c r="QYY17" s="5"/>
      <c r="QYZ17" s="5"/>
      <c r="QZA17" s="5"/>
      <c r="QZB17" s="5"/>
      <c r="QZC17" s="5"/>
      <c r="QZD17" s="5"/>
      <c r="QZE17" s="5"/>
      <c r="QZF17" s="5"/>
      <c r="QZG17" s="5"/>
      <c r="QZH17" s="5"/>
      <c r="QZI17" s="5"/>
      <c r="QZJ17" s="5"/>
      <c r="QZK17" s="5"/>
      <c r="QZL17" s="5"/>
      <c r="QZM17" s="5"/>
      <c r="QZN17" s="5"/>
      <c r="QZO17" s="5"/>
      <c r="QZP17" s="5"/>
      <c r="QZQ17" s="5"/>
      <c r="QZR17" s="5"/>
      <c r="QZS17" s="5"/>
      <c r="QZT17" s="5"/>
      <c r="QZU17" s="5"/>
      <c r="QZV17" s="5"/>
      <c r="QZW17" s="5"/>
      <c r="QZX17" s="5"/>
      <c r="QZY17" s="5"/>
      <c r="QZZ17" s="5"/>
      <c r="RAA17" s="5"/>
      <c r="RAB17" s="5"/>
      <c r="RAC17" s="5"/>
      <c r="RAD17" s="5"/>
      <c r="RAE17" s="5"/>
      <c r="RAF17" s="5"/>
      <c r="RAG17" s="5"/>
      <c r="RAH17" s="5"/>
      <c r="RAI17" s="5"/>
      <c r="RAJ17" s="5"/>
      <c r="RAK17" s="5"/>
      <c r="RAL17" s="5"/>
      <c r="RAM17" s="5"/>
      <c r="RAN17" s="5"/>
      <c r="RAO17" s="5"/>
      <c r="RAP17" s="5"/>
      <c r="RAQ17" s="5"/>
      <c r="RAR17" s="5"/>
      <c r="RAS17" s="5"/>
      <c r="RAT17" s="5"/>
      <c r="RAU17" s="5"/>
      <c r="RAV17" s="5"/>
      <c r="RAW17" s="5"/>
      <c r="RAX17" s="5"/>
      <c r="RAY17" s="5"/>
      <c r="RAZ17" s="5"/>
      <c r="RBA17" s="5"/>
      <c r="RBB17" s="5"/>
      <c r="RBC17" s="5"/>
      <c r="RBD17" s="5"/>
      <c r="RBE17" s="5"/>
      <c r="RBF17" s="5"/>
      <c r="RBG17" s="5"/>
      <c r="RBH17" s="5"/>
      <c r="RBI17" s="5"/>
      <c r="RBJ17" s="5"/>
      <c r="RBK17" s="5"/>
      <c r="RBL17" s="5"/>
      <c r="RBM17" s="5"/>
      <c r="RBN17" s="5"/>
      <c r="RBO17" s="5"/>
      <c r="RBP17" s="5"/>
      <c r="RBQ17" s="5"/>
      <c r="RBR17" s="5"/>
      <c r="RBS17" s="5"/>
      <c r="RBT17" s="5"/>
      <c r="RBU17" s="5"/>
      <c r="RBV17" s="5"/>
      <c r="RBW17" s="5"/>
      <c r="RBX17" s="5"/>
      <c r="RBY17" s="5"/>
      <c r="RBZ17" s="5"/>
      <c r="RCA17" s="5"/>
      <c r="RCB17" s="5"/>
      <c r="RCC17" s="5"/>
      <c r="RCD17" s="5"/>
      <c r="RCE17" s="5"/>
      <c r="RCF17" s="5"/>
      <c r="RCG17" s="5"/>
      <c r="RCH17" s="5"/>
      <c r="RCI17" s="5"/>
      <c r="RCJ17" s="5"/>
      <c r="RCK17" s="5"/>
      <c r="RCL17" s="5"/>
      <c r="RCM17" s="5"/>
      <c r="RCN17" s="5"/>
      <c r="RCO17" s="5"/>
      <c r="RCP17" s="5"/>
      <c r="RCQ17" s="5"/>
      <c r="RCR17" s="5"/>
      <c r="RCS17" s="5"/>
      <c r="RCT17" s="5"/>
      <c r="RCU17" s="5"/>
      <c r="RCV17" s="5"/>
      <c r="RCW17" s="5"/>
      <c r="RCX17" s="5"/>
      <c r="RCY17" s="5"/>
      <c r="RCZ17" s="5"/>
      <c r="RDA17" s="5"/>
      <c r="RDB17" s="5"/>
      <c r="RDC17" s="5"/>
      <c r="RDD17" s="5"/>
      <c r="RDE17" s="5"/>
      <c r="RDF17" s="5"/>
      <c r="RDG17" s="5"/>
      <c r="RDH17" s="5"/>
      <c r="RDI17" s="5"/>
      <c r="RDJ17" s="5"/>
      <c r="RDK17" s="5"/>
      <c r="RDL17" s="5"/>
      <c r="RDM17" s="5"/>
      <c r="RDN17" s="5"/>
      <c r="RDO17" s="5"/>
      <c r="RDP17" s="5"/>
      <c r="RDQ17" s="5"/>
      <c r="RDR17" s="5"/>
      <c r="RDS17" s="5"/>
      <c r="RDT17" s="5"/>
      <c r="RDU17" s="5"/>
      <c r="RDV17" s="5"/>
      <c r="RDW17" s="5"/>
      <c r="RDX17" s="5"/>
      <c r="RDY17" s="5"/>
      <c r="RDZ17" s="5"/>
      <c r="REA17" s="5"/>
      <c r="REB17" s="5"/>
      <c r="REC17" s="5"/>
      <c r="RED17" s="5"/>
      <c r="REE17" s="5"/>
      <c r="REF17" s="5"/>
      <c r="REG17" s="5"/>
      <c r="REH17" s="5"/>
      <c r="REI17" s="5"/>
      <c r="REJ17" s="5"/>
      <c r="REK17" s="5"/>
      <c r="REL17" s="5"/>
      <c r="REM17" s="5"/>
      <c r="REN17" s="5"/>
      <c r="REO17" s="5"/>
      <c r="REP17" s="5"/>
      <c r="REQ17" s="5"/>
      <c r="RER17" s="5"/>
      <c r="RES17" s="5"/>
      <c r="RET17" s="5"/>
      <c r="REU17" s="5"/>
      <c r="REV17" s="5"/>
      <c r="REW17" s="5"/>
      <c r="REX17" s="5"/>
      <c r="REY17" s="5"/>
      <c r="REZ17" s="5"/>
      <c r="RFA17" s="5"/>
      <c r="RFB17" s="5"/>
      <c r="RFC17" s="5"/>
      <c r="RFD17" s="5"/>
      <c r="RFE17" s="5"/>
      <c r="RFF17" s="5"/>
      <c r="RFG17" s="5"/>
      <c r="RFH17" s="5"/>
      <c r="RFI17" s="5"/>
      <c r="RFJ17" s="5"/>
      <c r="RFK17" s="5"/>
      <c r="RFL17" s="5"/>
      <c r="RFM17" s="5"/>
      <c r="RFN17" s="5"/>
      <c r="RFO17" s="5"/>
      <c r="RFP17" s="5"/>
      <c r="RFQ17" s="5"/>
      <c r="RFR17" s="5"/>
      <c r="RFS17" s="5"/>
      <c r="RFT17" s="5"/>
      <c r="RFU17" s="5"/>
      <c r="RFV17" s="5"/>
      <c r="RFW17" s="5"/>
      <c r="RFX17" s="5"/>
      <c r="RFY17" s="5"/>
      <c r="RFZ17" s="5"/>
      <c r="RGA17" s="5"/>
      <c r="RGB17" s="5"/>
      <c r="RGC17" s="5"/>
      <c r="RGD17" s="5"/>
      <c r="RGE17" s="5"/>
      <c r="RGF17" s="5"/>
      <c r="RGG17" s="5"/>
      <c r="RGH17" s="5"/>
      <c r="RGI17" s="5"/>
      <c r="RGJ17" s="5"/>
      <c r="RGK17" s="5"/>
      <c r="RGL17" s="5"/>
      <c r="RGM17" s="5"/>
      <c r="RGN17" s="5"/>
      <c r="RGO17" s="5"/>
      <c r="RGP17" s="5"/>
      <c r="RGQ17" s="5"/>
      <c r="RGR17" s="5"/>
      <c r="RGS17" s="5"/>
      <c r="RGT17" s="5"/>
      <c r="RGU17" s="5"/>
      <c r="RGV17" s="5"/>
      <c r="RGW17" s="5"/>
      <c r="RGX17" s="5"/>
      <c r="RGY17" s="5"/>
      <c r="RGZ17" s="5"/>
      <c r="RHA17" s="5"/>
      <c r="RHB17" s="5"/>
      <c r="RHC17" s="5"/>
      <c r="RHD17" s="5"/>
      <c r="RHE17" s="5"/>
      <c r="RHF17" s="5"/>
      <c r="RHG17" s="5"/>
      <c r="RHH17" s="5"/>
      <c r="RHI17" s="5"/>
      <c r="RHJ17" s="5"/>
      <c r="RHK17" s="5"/>
      <c r="RHL17" s="5"/>
      <c r="RHM17" s="5"/>
      <c r="RHN17" s="5"/>
      <c r="RHO17" s="5"/>
      <c r="RHP17" s="5"/>
      <c r="RHQ17" s="5"/>
      <c r="RHR17" s="5"/>
      <c r="RHS17" s="5"/>
      <c r="RHT17" s="5"/>
      <c r="RHU17" s="5"/>
      <c r="RHV17" s="5"/>
      <c r="RHW17" s="5"/>
      <c r="RHX17" s="5"/>
      <c r="RHY17" s="5"/>
      <c r="RHZ17" s="5"/>
      <c r="RIA17" s="5"/>
      <c r="RIB17" s="5"/>
      <c r="RIC17" s="5"/>
      <c r="RID17" s="5"/>
      <c r="RIE17" s="5"/>
      <c r="RIF17" s="5"/>
      <c r="RIG17" s="5"/>
      <c r="RIH17" s="5"/>
      <c r="RII17" s="5"/>
      <c r="RIJ17" s="5"/>
      <c r="RIK17" s="5"/>
      <c r="RIL17" s="5"/>
      <c r="RIM17" s="5"/>
      <c r="RIN17" s="5"/>
      <c r="RIO17" s="5"/>
      <c r="RIP17" s="5"/>
      <c r="RIQ17" s="5"/>
      <c r="RIR17" s="5"/>
      <c r="RIS17" s="5"/>
      <c r="RIT17" s="5"/>
      <c r="RIU17" s="5"/>
      <c r="RIV17" s="5"/>
      <c r="RIW17" s="5"/>
      <c r="RIX17" s="5"/>
      <c r="RIY17" s="5"/>
      <c r="RIZ17" s="5"/>
      <c r="RJA17" s="5"/>
      <c r="RJB17" s="5"/>
      <c r="RJC17" s="5"/>
      <c r="RJD17" s="5"/>
      <c r="RJE17" s="5"/>
      <c r="RJF17" s="5"/>
      <c r="RJG17" s="5"/>
      <c r="RJH17" s="5"/>
      <c r="RJI17" s="5"/>
      <c r="RJJ17" s="5"/>
      <c r="RJK17" s="5"/>
      <c r="RJL17" s="5"/>
      <c r="RJM17" s="5"/>
      <c r="RJN17" s="5"/>
      <c r="RJO17" s="5"/>
      <c r="RJP17" s="5"/>
      <c r="RJQ17" s="5"/>
      <c r="RJR17" s="5"/>
      <c r="RJS17" s="5"/>
      <c r="RJT17" s="5"/>
      <c r="RJU17" s="5"/>
      <c r="RJV17" s="5"/>
      <c r="RJW17" s="5"/>
      <c r="RJX17" s="5"/>
      <c r="RJY17" s="5"/>
      <c r="RJZ17" s="5"/>
      <c r="RKA17" s="5"/>
      <c r="RKB17" s="5"/>
      <c r="RKC17" s="5"/>
      <c r="RKD17" s="5"/>
      <c r="RKE17" s="5"/>
      <c r="RKF17" s="5"/>
      <c r="RKG17" s="5"/>
      <c r="RKH17" s="5"/>
      <c r="RKI17" s="5"/>
      <c r="RKJ17" s="5"/>
      <c r="RKK17" s="5"/>
      <c r="RKL17" s="5"/>
      <c r="RKM17" s="5"/>
      <c r="RKN17" s="5"/>
      <c r="RKO17" s="5"/>
      <c r="RKP17" s="5"/>
      <c r="RKQ17" s="5"/>
      <c r="RKR17" s="5"/>
      <c r="RKS17" s="5"/>
      <c r="RKT17" s="5"/>
      <c r="RKU17" s="5"/>
      <c r="RKV17" s="5"/>
      <c r="RKW17" s="5"/>
      <c r="RKX17" s="5"/>
      <c r="RKY17" s="5"/>
      <c r="RKZ17" s="5"/>
      <c r="RLA17" s="5"/>
      <c r="RLB17" s="5"/>
      <c r="RLC17" s="5"/>
      <c r="RLD17" s="5"/>
      <c r="RLE17" s="5"/>
      <c r="RLF17" s="5"/>
      <c r="RLG17" s="5"/>
      <c r="RLH17" s="5"/>
      <c r="RLI17" s="5"/>
      <c r="RLJ17" s="5"/>
      <c r="RLK17" s="5"/>
      <c r="RLL17" s="5"/>
      <c r="RLM17" s="5"/>
      <c r="RLN17" s="5"/>
      <c r="RLO17" s="5"/>
      <c r="RLP17" s="5"/>
      <c r="RLQ17" s="5"/>
      <c r="RLR17" s="5"/>
      <c r="RLS17" s="5"/>
      <c r="RLT17" s="5"/>
      <c r="RLU17" s="5"/>
      <c r="RLV17" s="5"/>
      <c r="RLW17" s="5"/>
      <c r="RLX17" s="5"/>
      <c r="RLY17" s="5"/>
      <c r="RLZ17" s="5"/>
      <c r="RMA17" s="5"/>
      <c r="RMB17" s="5"/>
      <c r="RMC17" s="5"/>
      <c r="RMD17" s="5"/>
      <c r="RME17" s="5"/>
      <c r="RMF17" s="5"/>
      <c r="RMG17" s="5"/>
      <c r="RMH17" s="5"/>
      <c r="RMI17" s="5"/>
      <c r="RMJ17" s="5"/>
      <c r="RMK17" s="5"/>
      <c r="RML17" s="5"/>
      <c r="RMM17" s="5"/>
      <c r="RMN17" s="5"/>
      <c r="RMO17" s="5"/>
      <c r="RMP17" s="5"/>
      <c r="RMQ17" s="5"/>
      <c r="RMR17" s="5"/>
      <c r="RMS17" s="5"/>
      <c r="RMT17" s="5"/>
      <c r="RMU17" s="5"/>
      <c r="RMV17" s="5"/>
      <c r="RMW17" s="5"/>
      <c r="RMX17" s="5"/>
      <c r="RMY17" s="5"/>
      <c r="RMZ17" s="5"/>
      <c r="RNA17" s="5"/>
      <c r="RNB17" s="5"/>
      <c r="RNC17" s="5"/>
      <c r="RND17" s="5"/>
      <c r="RNE17" s="5"/>
      <c r="RNF17" s="5"/>
      <c r="RNG17" s="5"/>
      <c r="RNH17" s="5"/>
      <c r="RNI17" s="5"/>
      <c r="RNJ17" s="5"/>
      <c r="RNK17" s="5"/>
      <c r="RNL17" s="5"/>
      <c r="RNM17" s="5"/>
      <c r="RNN17" s="5"/>
      <c r="RNO17" s="5"/>
      <c r="RNP17" s="5"/>
      <c r="RNQ17" s="5"/>
      <c r="RNR17" s="5"/>
      <c r="RNS17" s="5"/>
      <c r="RNT17" s="5"/>
      <c r="RNU17" s="5"/>
      <c r="RNV17" s="5"/>
      <c r="RNW17" s="5"/>
      <c r="RNX17" s="5"/>
      <c r="RNY17" s="5"/>
      <c r="RNZ17" s="5"/>
      <c r="ROA17" s="5"/>
      <c r="ROB17" s="5"/>
      <c r="ROC17" s="5"/>
      <c r="ROD17" s="5"/>
      <c r="ROE17" s="5"/>
      <c r="ROF17" s="5"/>
      <c r="ROG17" s="5"/>
      <c r="ROH17" s="5"/>
      <c r="ROI17" s="5"/>
      <c r="ROJ17" s="5"/>
      <c r="ROK17" s="5"/>
      <c r="ROL17" s="5"/>
      <c r="ROM17" s="5"/>
      <c r="RON17" s="5"/>
      <c r="ROO17" s="5"/>
      <c r="ROP17" s="5"/>
      <c r="ROQ17" s="5"/>
      <c r="ROR17" s="5"/>
      <c r="ROS17" s="5"/>
      <c r="ROT17" s="5"/>
      <c r="ROU17" s="5"/>
      <c r="ROV17" s="5"/>
      <c r="ROW17" s="5"/>
      <c r="ROX17" s="5"/>
      <c r="ROY17" s="5"/>
      <c r="ROZ17" s="5"/>
      <c r="RPA17" s="5"/>
      <c r="RPB17" s="5"/>
      <c r="RPC17" s="5"/>
      <c r="RPD17" s="5"/>
      <c r="RPE17" s="5"/>
      <c r="RPF17" s="5"/>
      <c r="RPG17" s="5"/>
      <c r="RPH17" s="5"/>
      <c r="RPI17" s="5"/>
      <c r="RPJ17" s="5"/>
      <c r="RPK17" s="5"/>
      <c r="RPL17" s="5"/>
      <c r="RPM17" s="5"/>
      <c r="RPN17" s="5"/>
      <c r="RPO17" s="5"/>
      <c r="RPP17" s="5"/>
      <c r="RPQ17" s="5"/>
      <c r="RPR17" s="5"/>
      <c r="RPS17" s="5"/>
      <c r="RPT17" s="5"/>
      <c r="RPU17" s="5"/>
      <c r="RPV17" s="5"/>
      <c r="RPW17" s="5"/>
      <c r="RPX17" s="5"/>
      <c r="RPY17" s="5"/>
      <c r="RPZ17" s="5"/>
      <c r="RQA17" s="5"/>
      <c r="RQB17" s="5"/>
      <c r="RQC17" s="5"/>
      <c r="RQD17" s="5"/>
      <c r="RQE17" s="5"/>
      <c r="RQF17" s="5"/>
      <c r="RQG17" s="5"/>
      <c r="RQH17" s="5"/>
      <c r="RQI17" s="5"/>
      <c r="RQJ17" s="5"/>
      <c r="RQK17" s="5"/>
      <c r="RQL17" s="5"/>
      <c r="RQM17" s="5"/>
      <c r="RQN17" s="5"/>
      <c r="RQO17" s="5"/>
      <c r="RQP17" s="5"/>
      <c r="RQQ17" s="5"/>
      <c r="RQR17" s="5"/>
      <c r="RQS17" s="5"/>
      <c r="RQT17" s="5"/>
      <c r="RQU17" s="5"/>
      <c r="RQV17" s="5"/>
      <c r="RQW17" s="5"/>
      <c r="RQX17" s="5"/>
      <c r="RQY17" s="5"/>
      <c r="RQZ17" s="5"/>
      <c r="RRA17" s="5"/>
      <c r="RRB17" s="5"/>
      <c r="RRC17" s="5"/>
      <c r="RRD17" s="5"/>
      <c r="RRE17" s="5"/>
      <c r="RRF17" s="5"/>
      <c r="RRG17" s="5"/>
      <c r="RRH17" s="5"/>
      <c r="RRI17" s="5"/>
      <c r="RRJ17" s="5"/>
      <c r="RRK17" s="5"/>
      <c r="RRL17" s="5"/>
      <c r="RRM17" s="5"/>
      <c r="RRN17" s="5"/>
      <c r="RRO17" s="5"/>
      <c r="RRP17" s="5"/>
      <c r="RRQ17" s="5"/>
      <c r="RRR17" s="5"/>
      <c r="RRS17" s="5"/>
      <c r="RRT17" s="5"/>
      <c r="RRU17" s="5"/>
      <c r="RRV17" s="5"/>
      <c r="RRW17" s="5"/>
      <c r="RRX17" s="5"/>
      <c r="RRY17" s="5"/>
      <c r="RRZ17" s="5"/>
      <c r="RSA17" s="5"/>
      <c r="RSB17" s="5"/>
      <c r="RSC17" s="5"/>
      <c r="RSD17" s="5"/>
      <c r="RSE17" s="5"/>
      <c r="RSF17" s="5"/>
      <c r="RSG17" s="5"/>
      <c r="RSH17" s="5"/>
      <c r="RSI17" s="5"/>
      <c r="RSJ17" s="5"/>
      <c r="RSK17" s="5"/>
      <c r="RSL17" s="5"/>
      <c r="RSM17" s="5"/>
      <c r="RSN17" s="5"/>
      <c r="RSO17" s="5"/>
      <c r="RSP17" s="5"/>
      <c r="RSQ17" s="5"/>
      <c r="RSR17" s="5"/>
      <c r="RSS17" s="5"/>
      <c r="RST17" s="5"/>
      <c r="RSU17" s="5"/>
      <c r="RSV17" s="5"/>
      <c r="RSW17" s="5"/>
      <c r="RSX17" s="5"/>
      <c r="RSY17" s="5"/>
      <c r="RSZ17" s="5"/>
      <c r="RTA17" s="5"/>
      <c r="RTB17" s="5"/>
      <c r="RTC17" s="5"/>
      <c r="RTD17" s="5"/>
      <c r="RTE17" s="5"/>
      <c r="RTF17" s="5"/>
      <c r="RTG17" s="5"/>
      <c r="RTH17" s="5"/>
      <c r="RTI17" s="5"/>
      <c r="RTJ17" s="5"/>
      <c r="RTK17" s="5"/>
      <c r="RTL17" s="5"/>
      <c r="RTM17" s="5"/>
      <c r="RTN17" s="5"/>
      <c r="RTO17" s="5"/>
      <c r="RTP17" s="5"/>
      <c r="RTQ17" s="5"/>
      <c r="RTR17" s="5"/>
      <c r="RTS17" s="5"/>
      <c r="RTT17" s="5"/>
      <c r="RTU17" s="5"/>
      <c r="RTV17" s="5"/>
      <c r="RTW17" s="5"/>
      <c r="RTX17" s="5"/>
      <c r="RTY17" s="5"/>
      <c r="RTZ17" s="5"/>
      <c r="RUA17" s="5"/>
      <c r="RUB17" s="5"/>
      <c r="RUC17" s="5"/>
      <c r="RUD17" s="5"/>
      <c r="RUE17" s="5"/>
      <c r="RUF17" s="5"/>
      <c r="RUG17" s="5"/>
      <c r="RUH17" s="5"/>
      <c r="RUI17" s="5"/>
      <c r="RUJ17" s="5"/>
      <c r="RUK17" s="5"/>
      <c r="RUL17" s="5"/>
      <c r="RUM17" s="5"/>
      <c r="RUN17" s="5"/>
      <c r="RUO17" s="5"/>
      <c r="RUP17" s="5"/>
      <c r="RUQ17" s="5"/>
      <c r="RUR17" s="5"/>
      <c r="RUS17" s="5"/>
      <c r="RUT17" s="5"/>
      <c r="RUU17" s="5"/>
      <c r="RUV17" s="5"/>
      <c r="RUW17" s="5"/>
      <c r="RUX17" s="5"/>
      <c r="RUY17" s="5"/>
      <c r="RUZ17" s="5"/>
      <c r="RVA17" s="5"/>
      <c r="RVB17" s="5"/>
      <c r="RVC17" s="5"/>
      <c r="RVD17" s="5"/>
      <c r="RVE17" s="5"/>
      <c r="RVF17" s="5"/>
      <c r="RVG17" s="5"/>
      <c r="RVH17" s="5"/>
      <c r="RVI17" s="5"/>
      <c r="RVJ17" s="5"/>
      <c r="RVK17" s="5"/>
      <c r="RVL17" s="5"/>
      <c r="RVM17" s="5"/>
      <c r="RVN17" s="5"/>
      <c r="RVO17" s="5"/>
      <c r="RVP17" s="5"/>
      <c r="RVQ17" s="5"/>
      <c r="RVR17" s="5"/>
      <c r="RVS17" s="5"/>
      <c r="RVT17" s="5"/>
      <c r="RVU17" s="5"/>
      <c r="RVV17" s="5"/>
      <c r="RVW17" s="5"/>
      <c r="RVX17" s="5"/>
      <c r="RVY17" s="5"/>
      <c r="RVZ17" s="5"/>
      <c r="RWA17" s="5"/>
      <c r="RWB17" s="5"/>
      <c r="RWC17" s="5"/>
      <c r="RWD17" s="5"/>
      <c r="RWE17" s="5"/>
      <c r="RWF17" s="5"/>
      <c r="RWG17" s="5"/>
      <c r="RWH17" s="5"/>
      <c r="RWI17" s="5"/>
      <c r="RWJ17" s="5"/>
      <c r="RWK17" s="5"/>
      <c r="RWL17" s="5"/>
      <c r="RWM17" s="5"/>
      <c r="RWN17" s="5"/>
      <c r="RWO17" s="5"/>
      <c r="RWP17" s="5"/>
      <c r="RWQ17" s="5"/>
      <c r="RWR17" s="5"/>
      <c r="RWS17" s="5"/>
      <c r="RWT17" s="5"/>
      <c r="RWU17" s="5"/>
      <c r="RWV17" s="5"/>
      <c r="RWW17" s="5"/>
      <c r="RWX17" s="5"/>
      <c r="RWY17" s="5"/>
      <c r="RWZ17" s="5"/>
      <c r="RXA17" s="5"/>
      <c r="RXB17" s="5"/>
      <c r="RXC17" s="5"/>
      <c r="RXD17" s="5"/>
      <c r="RXE17" s="5"/>
      <c r="RXF17" s="5"/>
      <c r="RXG17" s="5"/>
      <c r="RXH17" s="5"/>
      <c r="RXI17" s="5"/>
      <c r="RXJ17" s="5"/>
      <c r="RXK17" s="5"/>
      <c r="RXL17" s="5"/>
      <c r="RXM17" s="5"/>
      <c r="RXN17" s="5"/>
      <c r="RXO17" s="5"/>
      <c r="RXP17" s="5"/>
      <c r="RXQ17" s="5"/>
      <c r="RXR17" s="5"/>
      <c r="RXS17" s="5"/>
      <c r="RXT17" s="5"/>
      <c r="RXU17" s="5"/>
      <c r="RXV17" s="5"/>
      <c r="RXW17" s="5"/>
      <c r="RXX17" s="5"/>
      <c r="RXY17" s="5"/>
      <c r="RXZ17" s="5"/>
      <c r="RYA17" s="5"/>
      <c r="RYB17" s="5"/>
      <c r="RYC17" s="5"/>
      <c r="RYD17" s="5"/>
      <c r="RYE17" s="5"/>
      <c r="RYF17" s="5"/>
      <c r="RYG17" s="5"/>
      <c r="RYH17" s="5"/>
      <c r="RYI17" s="5"/>
      <c r="RYJ17" s="5"/>
      <c r="RYK17" s="5"/>
      <c r="RYL17" s="5"/>
      <c r="RYM17" s="5"/>
      <c r="RYN17" s="5"/>
      <c r="RYO17" s="5"/>
      <c r="RYP17" s="5"/>
      <c r="RYQ17" s="5"/>
      <c r="RYR17" s="5"/>
      <c r="RYS17" s="5"/>
      <c r="RYT17" s="5"/>
      <c r="RYU17" s="5"/>
      <c r="RYV17" s="5"/>
      <c r="RYW17" s="5"/>
      <c r="RYX17" s="5"/>
      <c r="RYY17" s="5"/>
      <c r="RYZ17" s="5"/>
      <c r="RZA17" s="5"/>
      <c r="RZB17" s="5"/>
      <c r="RZC17" s="5"/>
      <c r="RZD17" s="5"/>
      <c r="RZE17" s="5"/>
      <c r="RZF17" s="5"/>
      <c r="RZG17" s="5"/>
      <c r="RZH17" s="5"/>
      <c r="RZI17" s="5"/>
      <c r="RZJ17" s="5"/>
      <c r="RZK17" s="5"/>
      <c r="RZL17" s="5"/>
      <c r="RZM17" s="5"/>
      <c r="RZN17" s="5"/>
      <c r="RZO17" s="5"/>
      <c r="RZP17" s="5"/>
      <c r="RZQ17" s="5"/>
      <c r="RZR17" s="5"/>
      <c r="RZS17" s="5"/>
      <c r="RZT17" s="5"/>
      <c r="RZU17" s="5"/>
      <c r="RZV17" s="5"/>
      <c r="RZW17" s="5"/>
      <c r="RZX17" s="5"/>
      <c r="RZY17" s="5"/>
      <c r="RZZ17" s="5"/>
      <c r="SAA17" s="5"/>
      <c r="SAB17" s="5"/>
      <c r="SAC17" s="5"/>
      <c r="SAD17" s="5"/>
      <c r="SAE17" s="5"/>
      <c r="SAF17" s="5"/>
      <c r="SAG17" s="5"/>
      <c r="SAH17" s="5"/>
      <c r="SAI17" s="5"/>
      <c r="SAJ17" s="5"/>
      <c r="SAK17" s="5"/>
      <c r="SAL17" s="5"/>
      <c r="SAM17" s="5"/>
      <c r="SAN17" s="5"/>
      <c r="SAO17" s="5"/>
      <c r="SAP17" s="5"/>
      <c r="SAQ17" s="5"/>
      <c r="SAR17" s="5"/>
      <c r="SAS17" s="5"/>
      <c r="SAT17" s="5"/>
      <c r="SAU17" s="5"/>
      <c r="SAV17" s="5"/>
      <c r="SAW17" s="5"/>
      <c r="SAX17" s="5"/>
      <c r="SAY17" s="5"/>
      <c r="SAZ17" s="5"/>
      <c r="SBA17" s="5"/>
      <c r="SBB17" s="5"/>
      <c r="SBC17" s="5"/>
      <c r="SBD17" s="5"/>
      <c r="SBE17" s="5"/>
      <c r="SBF17" s="5"/>
      <c r="SBG17" s="5"/>
      <c r="SBH17" s="5"/>
      <c r="SBI17" s="5"/>
      <c r="SBJ17" s="5"/>
      <c r="SBK17" s="5"/>
      <c r="SBL17" s="5"/>
      <c r="SBM17" s="5"/>
      <c r="SBN17" s="5"/>
      <c r="SBO17" s="5"/>
      <c r="SBP17" s="5"/>
      <c r="SBQ17" s="5"/>
      <c r="SBR17" s="5"/>
      <c r="SBS17" s="5"/>
      <c r="SBT17" s="5"/>
      <c r="SBU17" s="5"/>
      <c r="SBV17" s="5"/>
      <c r="SBW17" s="5"/>
      <c r="SBX17" s="5"/>
      <c r="SBY17" s="5"/>
      <c r="SBZ17" s="5"/>
      <c r="SCA17" s="5"/>
      <c r="SCB17" s="5"/>
      <c r="SCC17" s="5"/>
      <c r="SCD17" s="5"/>
      <c r="SCE17" s="5"/>
      <c r="SCF17" s="5"/>
      <c r="SCG17" s="5"/>
      <c r="SCH17" s="5"/>
      <c r="SCI17" s="5"/>
      <c r="SCJ17" s="5"/>
      <c r="SCK17" s="5"/>
      <c r="SCL17" s="5"/>
      <c r="SCM17" s="5"/>
      <c r="SCN17" s="5"/>
      <c r="SCO17" s="5"/>
      <c r="SCP17" s="5"/>
      <c r="SCQ17" s="5"/>
      <c r="SCR17" s="5"/>
      <c r="SCS17" s="5"/>
      <c r="SCT17" s="5"/>
      <c r="SCU17" s="5"/>
      <c r="SCV17" s="5"/>
      <c r="SCW17" s="5"/>
      <c r="SCX17" s="5"/>
      <c r="SCY17" s="5"/>
      <c r="SCZ17" s="5"/>
      <c r="SDA17" s="5"/>
      <c r="SDB17" s="5"/>
      <c r="SDC17" s="5"/>
      <c r="SDD17" s="5"/>
      <c r="SDE17" s="5"/>
      <c r="SDF17" s="5"/>
      <c r="SDG17" s="5"/>
      <c r="SDH17" s="5"/>
      <c r="SDI17" s="5"/>
      <c r="SDJ17" s="5"/>
      <c r="SDK17" s="5"/>
      <c r="SDL17" s="5"/>
      <c r="SDM17" s="5"/>
      <c r="SDN17" s="5"/>
      <c r="SDO17" s="5"/>
      <c r="SDP17" s="5"/>
      <c r="SDQ17" s="5"/>
      <c r="SDR17" s="5"/>
      <c r="SDS17" s="5"/>
      <c r="SDT17" s="5"/>
      <c r="SDU17" s="5"/>
      <c r="SDV17" s="5"/>
      <c r="SDW17" s="5"/>
      <c r="SDX17" s="5"/>
      <c r="SDY17" s="5"/>
      <c r="SDZ17" s="5"/>
      <c r="SEA17" s="5"/>
      <c r="SEB17" s="5"/>
      <c r="SEC17" s="5"/>
      <c r="SED17" s="5"/>
      <c r="SEE17" s="5"/>
      <c r="SEF17" s="5"/>
      <c r="SEG17" s="5"/>
      <c r="SEH17" s="5"/>
      <c r="SEI17" s="5"/>
      <c r="SEJ17" s="5"/>
      <c r="SEK17" s="5"/>
      <c r="SEL17" s="5"/>
      <c r="SEM17" s="5"/>
      <c r="SEN17" s="5"/>
      <c r="SEO17" s="5"/>
      <c r="SEP17" s="5"/>
      <c r="SEQ17" s="5"/>
      <c r="SER17" s="5"/>
      <c r="SES17" s="5"/>
      <c r="SET17" s="5"/>
      <c r="SEU17" s="5"/>
      <c r="SEV17" s="5"/>
      <c r="SEW17" s="5"/>
      <c r="SEX17" s="5"/>
      <c r="SEY17" s="5"/>
      <c r="SEZ17" s="5"/>
      <c r="SFA17" s="5"/>
      <c r="SFB17" s="5"/>
      <c r="SFC17" s="5"/>
      <c r="SFD17" s="5"/>
      <c r="SFE17" s="5"/>
      <c r="SFF17" s="5"/>
      <c r="SFG17" s="5"/>
      <c r="SFH17" s="5"/>
      <c r="SFI17" s="5"/>
      <c r="SFJ17" s="5"/>
      <c r="SFK17" s="5"/>
      <c r="SFL17" s="5"/>
      <c r="SFM17" s="5"/>
      <c r="SFN17" s="5"/>
      <c r="SFO17" s="5"/>
      <c r="SFP17" s="5"/>
      <c r="SFQ17" s="5"/>
      <c r="SFR17" s="5"/>
      <c r="SFS17" s="5"/>
      <c r="SFT17" s="5"/>
      <c r="SFU17" s="5"/>
      <c r="SFV17" s="5"/>
      <c r="SFW17" s="5"/>
      <c r="SFX17" s="5"/>
      <c r="SFY17" s="5"/>
      <c r="SFZ17" s="5"/>
      <c r="SGA17" s="5"/>
      <c r="SGB17" s="5"/>
      <c r="SGC17" s="5"/>
      <c r="SGD17" s="5"/>
      <c r="SGE17" s="5"/>
      <c r="SGF17" s="5"/>
      <c r="SGG17" s="5"/>
      <c r="SGH17" s="5"/>
      <c r="SGI17" s="5"/>
      <c r="SGJ17" s="5"/>
      <c r="SGK17" s="5"/>
      <c r="SGL17" s="5"/>
      <c r="SGM17" s="5"/>
      <c r="SGN17" s="5"/>
      <c r="SGO17" s="5"/>
      <c r="SGP17" s="5"/>
      <c r="SGQ17" s="5"/>
      <c r="SGR17" s="5"/>
      <c r="SGS17" s="5"/>
      <c r="SGT17" s="5"/>
      <c r="SGU17" s="5"/>
      <c r="SGV17" s="5"/>
      <c r="SGW17" s="5"/>
      <c r="SGX17" s="5"/>
      <c r="SGY17" s="5"/>
      <c r="SGZ17" s="5"/>
      <c r="SHA17" s="5"/>
      <c r="SHB17" s="5"/>
      <c r="SHC17" s="5"/>
      <c r="SHD17" s="5"/>
      <c r="SHE17" s="5"/>
      <c r="SHF17" s="5"/>
      <c r="SHG17" s="5"/>
      <c r="SHH17" s="5"/>
      <c r="SHI17" s="5"/>
      <c r="SHJ17" s="5"/>
      <c r="SHK17" s="5"/>
      <c r="SHL17" s="5"/>
      <c r="SHM17" s="5"/>
      <c r="SHN17" s="5"/>
      <c r="SHO17" s="5"/>
      <c r="SHP17" s="5"/>
      <c r="SHQ17" s="5"/>
      <c r="SHR17" s="5"/>
      <c r="SHS17" s="5"/>
      <c r="SHT17" s="5"/>
      <c r="SHU17" s="5"/>
      <c r="SHV17" s="5"/>
      <c r="SHW17" s="5"/>
      <c r="SHX17" s="5"/>
      <c r="SHY17" s="5"/>
      <c r="SHZ17" s="5"/>
      <c r="SIA17" s="5"/>
      <c r="SIB17" s="5"/>
      <c r="SIC17" s="5"/>
      <c r="SID17" s="5"/>
      <c r="SIE17" s="5"/>
      <c r="SIF17" s="5"/>
      <c r="SIG17" s="5"/>
      <c r="SIH17" s="5"/>
      <c r="SII17" s="5"/>
      <c r="SIJ17" s="5"/>
      <c r="SIK17" s="5"/>
      <c r="SIL17" s="5"/>
      <c r="SIM17" s="5"/>
      <c r="SIN17" s="5"/>
      <c r="SIO17" s="5"/>
      <c r="SIP17" s="5"/>
      <c r="SIQ17" s="5"/>
      <c r="SIR17" s="5"/>
      <c r="SIS17" s="5"/>
      <c r="SIT17" s="5"/>
      <c r="SIU17" s="5"/>
      <c r="SIV17" s="5"/>
      <c r="SIW17" s="5"/>
      <c r="SIX17" s="5"/>
      <c r="SIY17" s="5"/>
      <c r="SIZ17" s="5"/>
      <c r="SJA17" s="5"/>
      <c r="SJB17" s="5"/>
      <c r="SJC17" s="5"/>
      <c r="SJD17" s="5"/>
      <c r="SJE17" s="5"/>
      <c r="SJF17" s="5"/>
      <c r="SJG17" s="5"/>
      <c r="SJH17" s="5"/>
      <c r="SJI17" s="5"/>
      <c r="SJJ17" s="5"/>
      <c r="SJK17" s="5"/>
      <c r="SJL17" s="5"/>
      <c r="SJM17" s="5"/>
      <c r="SJN17" s="5"/>
      <c r="SJO17" s="5"/>
      <c r="SJP17" s="5"/>
      <c r="SJQ17" s="5"/>
      <c r="SJR17" s="5"/>
      <c r="SJS17" s="5"/>
      <c r="SJT17" s="5"/>
      <c r="SJU17" s="5"/>
      <c r="SJV17" s="5"/>
      <c r="SJW17" s="5"/>
      <c r="SJX17" s="5"/>
      <c r="SJY17" s="5"/>
      <c r="SJZ17" s="5"/>
      <c r="SKA17" s="5"/>
      <c r="SKB17" s="5"/>
      <c r="SKC17" s="5"/>
      <c r="SKD17" s="5"/>
      <c r="SKE17" s="5"/>
      <c r="SKF17" s="5"/>
      <c r="SKG17" s="5"/>
      <c r="SKH17" s="5"/>
      <c r="SKI17" s="5"/>
      <c r="SKJ17" s="5"/>
      <c r="SKK17" s="5"/>
      <c r="SKL17" s="5"/>
      <c r="SKM17" s="5"/>
      <c r="SKN17" s="5"/>
      <c r="SKO17" s="5"/>
      <c r="SKP17" s="5"/>
      <c r="SKQ17" s="5"/>
      <c r="SKR17" s="5"/>
      <c r="SKS17" s="5"/>
      <c r="SKT17" s="5"/>
      <c r="SKU17" s="5"/>
      <c r="SKV17" s="5"/>
      <c r="SKW17" s="5"/>
      <c r="SKX17" s="5"/>
      <c r="SKY17" s="5"/>
      <c r="SKZ17" s="5"/>
      <c r="SLA17" s="5"/>
      <c r="SLB17" s="5"/>
      <c r="SLC17" s="5"/>
      <c r="SLD17" s="5"/>
      <c r="SLE17" s="5"/>
      <c r="SLF17" s="5"/>
      <c r="SLG17" s="5"/>
      <c r="SLH17" s="5"/>
      <c r="SLI17" s="5"/>
      <c r="SLJ17" s="5"/>
      <c r="SLK17" s="5"/>
      <c r="SLL17" s="5"/>
      <c r="SLM17" s="5"/>
      <c r="SLN17" s="5"/>
      <c r="SLO17" s="5"/>
      <c r="SLP17" s="5"/>
      <c r="SLQ17" s="5"/>
      <c r="SLR17" s="5"/>
      <c r="SLS17" s="5"/>
      <c r="SLT17" s="5"/>
      <c r="SLU17" s="5"/>
      <c r="SLV17" s="5"/>
      <c r="SLW17" s="5"/>
      <c r="SLX17" s="5"/>
      <c r="SLY17" s="5"/>
      <c r="SLZ17" s="5"/>
      <c r="SMA17" s="5"/>
      <c r="SMB17" s="5"/>
      <c r="SMC17" s="5"/>
      <c r="SMD17" s="5"/>
      <c r="SME17" s="5"/>
      <c r="SMF17" s="5"/>
      <c r="SMG17" s="5"/>
      <c r="SMH17" s="5"/>
      <c r="SMI17" s="5"/>
      <c r="SMJ17" s="5"/>
      <c r="SMK17" s="5"/>
      <c r="SML17" s="5"/>
      <c r="SMM17" s="5"/>
      <c r="SMN17" s="5"/>
      <c r="SMO17" s="5"/>
      <c r="SMP17" s="5"/>
      <c r="SMQ17" s="5"/>
      <c r="SMR17" s="5"/>
      <c r="SMS17" s="5"/>
      <c r="SMT17" s="5"/>
      <c r="SMU17" s="5"/>
      <c r="SMV17" s="5"/>
      <c r="SMW17" s="5"/>
      <c r="SMX17" s="5"/>
      <c r="SMY17" s="5"/>
      <c r="SMZ17" s="5"/>
      <c r="SNA17" s="5"/>
      <c r="SNB17" s="5"/>
      <c r="SNC17" s="5"/>
      <c r="SND17" s="5"/>
      <c r="SNE17" s="5"/>
      <c r="SNF17" s="5"/>
      <c r="SNG17" s="5"/>
      <c r="SNH17" s="5"/>
      <c r="SNI17" s="5"/>
      <c r="SNJ17" s="5"/>
      <c r="SNK17" s="5"/>
      <c r="SNL17" s="5"/>
      <c r="SNM17" s="5"/>
      <c r="SNN17" s="5"/>
      <c r="SNO17" s="5"/>
      <c r="SNP17" s="5"/>
      <c r="SNQ17" s="5"/>
      <c r="SNR17" s="5"/>
      <c r="SNS17" s="5"/>
      <c r="SNT17" s="5"/>
      <c r="SNU17" s="5"/>
      <c r="SNV17" s="5"/>
      <c r="SNW17" s="5"/>
      <c r="SNX17" s="5"/>
      <c r="SNY17" s="5"/>
      <c r="SNZ17" s="5"/>
      <c r="SOA17" s="5"/>
      <c r="SOB17" s="5"/>
      <c r="SOC17" s="5"/>
      <c r="SOD17" s="5"/>
      <c r="SOE17" s="5"/>
      <c r="SOF17" s="5"/>
      <c r="SOG17" s="5"/>
      <c r="SOH17" s="5"/>
      <c r="SOI17" s="5"/>
      <c r="SOJ17" s="5"/>
      <c r="SOK17" s="5"/>
      <c r="SOL17" s="5"/>
      <c r="SOM17" s="5"/>
      <c r="SON17" s="5"/>
      <c r="SOO17" s="5"/>
      <c r="SOP17" s="5"/>
      <c r="SOQ17" s="5"/>
      <c r="SOR17" s="5"/>
      <c r="SOS17" s="5"/>
      <c r="SOT17" s="5"/>
      <c r="SOU17" s="5"/>
      <c r="SOV17" s="5"/>
      <c r="SOW17" s="5"/>
      <c r="SOX17" s="5"/>
      <c r="SOY17" s="5"/>
      <c r="SOZ17" s="5"/>
      <c r="SPA17" s="5"/>
      <c r="SPB17" s="5"/>
      <c r="SPC17" s="5"/>
      <c r="SPD17" s="5"/>
      <c r="SPE17" s="5"/>
      <c r="SPF17" s="5"/>
      <c r="SPG17" s="5"/>
      <c r="SPH17" s="5"/>
      <c r="SPI17" s="5"/>
      <c r="SPJ17" s="5"/>
      <c r="SPK17" s="5"/>
      <c r="SPL17" s="5"/>
      <c r="SPM17" s="5"/>
      <c r="SPN17" s="5"/>
      <c r="SPO17" s="5"/>
      <c r="SPP17" s="5"/>
      <c r="SPQ17" s="5"/>
      <c r="SPR17" s="5"/>
      <c r="SPS17" s="5"/>
      <c r="SPT17" s="5"/>
      <c r="SPU17" s="5"/>
      <c r="SPV17" s="5"/>
      <c r="SPW17" s="5"/>
      <c r="SPX17" s="5"/>
      <c r="SPY17" s="5"/>
      <c r="SPZ17" s="5"/>
      <c r="SQA17" s="5"/>
      <c r="SQB17" s="5"/>
      <c r="SQC17" s="5"/>
      <c r="SQD17" s="5"/>
      <c r="SQE17" s="5"/>
      <c r="SQF17" s="5"/>
      <c r="SQG17" s="5"/>
      <c r="SQH17" s="5"/>
      <c r="SQI17" s="5"/>
      <c r="SQJ17" s="5"/>
      <c r="SQK17" s="5"/>
      <c r="SQL17" s="5"/>
      <c r="SQM17" s="5"/>
      <c r="SQN17" s="5"/>
      <c r="SQO17" s="5"/>
      <c r="SQP17" s="5"/>
      <c r="SQQ17" s="5"/>
      <c r="SQR17" s="5"/>
      <c r="SQS17" s="5"/>
      <c r="SQT17" s="5"/>
      <c r="SQU17" s="5"/>
      <c r="SQV17" s="5"/>
      <c r="SQW17" s="5"/>
      <c r="SQX17" s="5"/>
      <c r="SQY17" s="5"/>
      <c r="SQZ17" s="5"/>
      <c r="SRA17" s="5"/>
      <c r="SRB17" s="5"/>
      <c r="SRC17" s="5"/>
      <c r="SRD17" s="5"/>
      <c r="SRE17" s="5"/>
      <c r="SRF17" s="5"/>
      <c r="SRG17" s="5"/>
      <c r="SRH17" s="5"/>
      <c r="SRI17" s="5"/>
      <c r="SRJ17" s="5"/>
      <c r="SRK17" s="5"/>
      <c r="SRL17" s="5"/>
      <c r="SRM17" s="5"/>
      <c r="SRN17" s="5"/>
      <c r="SRO17" s="5"/>
      <c r="SRP17" s="5"/>
      <c r="SRQ17" s="5"/>
      <c r="SRR17" s="5"/>
      <c r="SRS17" s="5"/>
      <c r="SRT17" s="5"/>
      <c r="SRU17" s="5"/>
      <c r="SRV17" s="5"/>
      <c r="SRW17" s="5"/>
      <c r="SRX17" s="5"/>
      <c r="SRY17" s="5"/>
      <c r="SRZ17" s="5"/>
      <c r="SSA17" s="5"/>
      <c r="SSB17" s="5"/>
      <c r="SSC17" s="5"/>
      <c r="SSD17" s="5"/>
      <c r="SSE17" s="5"/>
      <c r="SSF17" s="5"/>
      <c r="SSG17" s="5"/>
      <c r="SSH17" s="5"/>
      <c r="SSI17" s="5"/>
      <c r="SSJ17" s="5"/>
      <c r="SSK17" s="5"/>
      <c r="SSL17" s="5"/>
      <c r="SSM17" s="5"/>
      <c r="SSN17" s="5"/>
      <c r="SSO17" s="5"/>
      <c r="SSP17" s="5"/>
      <c r="SSQ17" s="5"/>
      <c r="SSR17" s="5"/>
      <c r="SSS17" s="5"/>
      <c r="SST17" s="5"/>
      <c r="SSU17" s="5"/>
      <c r="SSV17" s="5"/>
      <c r="SSW17" s="5"/>
      <c r="SSX17" s="5"/>
      <c r="SSY17" s="5"/>
      <c r="SSZ17" s="5"/>
      <c r="STA17" s="5"/>
      <c r="STB17" s="5"/>
      <c r="STC17" s="5"/>
      <c r="STD17" s="5"/>
      <c r="STE17" s="5"/>
      <c r="STF17" s="5"/>
      <c r="STG17" s="5"/>
      <c r="STH17" s="5"/>
      <c r="STI17" s="5"/>
      <c r="STJ17" s="5"/>
      <c r="STK17" s="5"/>
      <c r="STL17" s="5"/>
      <c r="STM17" s="5"/>
      <c r="STN17" s="5"/>
      <c r="STO17" s="5"/>
      <c r="STP17" s="5"/>
      <c r="STQ17" s="5"/>
      <c r="STR17" s="5"/>
      <c r="STS17" s="5"/>
      <c r="STT17" s="5"/>
      <c r="STU17" s="5"/>
      <c r="STV17" s="5"/>
      <c r="STW17" s="5"/>
      <c r="STX17" s="5"/>
      <c r="STY17" s="5"/>
      <c r="STZ17" s="5"/>
      <c r="SUA17" s="5"/>
      <c r="SUB17" s="5"/>
      <c r="SUC17" s="5"/>
      <c r="SUD17" s="5"/>
      <c r="SUE17" s="5"/>
      <c r="SUF17" s="5"/>
      <c r="SUG17" s="5"/>
      <c r="SUH17" s="5"/>
      <c r="SUI17" s="5"/>
      <c r="SUJ17" s="5"/>
      <c r="SUK17" s="5"/>
      <c r="SUL17" s="5"/>
      <c r="SUM17" s="5"/>
      <c r="SUN17" s="5"/>
      <c r="SUO17" s="5"/>
      <c r="SUP17" s="5"/>
      <c r="SUQ17" s="5"/>
      <c r="SUR17" s="5"/>
      <c r="SUS17" s="5"/>
      <c r="SUT17" s="5"/>
      <c r="SUU17" s="5"/>
      <c r="SUV17" s="5"/>
      <c r="SUW17" s="5"/>
      <c r="SUX17" s="5"/>
      <c r="SUY17" s="5"/>
      <c r="SUZ17" s="5"/>
      <c r="SVA17" s="5"/>
      <c r="SVB17" s="5"/>
      <c r="SVC17" s="5"/>
      <c r="SVD17" s="5"/>
      <c r="SVE17" s="5"/>
      <c r="SVF17" s="5"/>
      <c r="SVG17" s="5"/>
      <c r="SVH17" s="5"/>
      <c r="SVI17" s="5"/>
      <c r="SVJ17" s="5"/>
      <c r="SVK17" s="5"/>
      <c r="SVL17" s="5"/>
      <c r="SVM17" s="5"/>
      <c r="SVN17" s="5"/>
      <c r="SVO17" s="5"/>
      <c r="SVP17" s="5"/>
      <c r="SVQ17" s="5"/>
      <c r="SVR17" s="5"/>
      <c r="SVS17" s="5"/>
      <c r="SVT17" s="5"/>
      <c r="SVU17" s="5"/>
      <c r="SVV17" s="5"/>
      <c r="SVW17" s="5"/>
      <c r="SVX17" s="5"/>
      <c r="SVY17" s="5"/>
      <c r="SVZ17" s="5"/>
      <c r="SWA17" s="5"/>
      <c r="SWB17" s="5"/>
      <c r="SWC17" s="5"/>
      <c r="SWD17" s="5"/>
      <c r="SWE17" s="5"/>
      <c r="SWF17" s="5"/>
      <c r="SWG17" s="5"/>
      <c r="SWH17" s="5"/>
      <c r="SWI17" s="5"/>
      <c r="SWJ17" s="5"/>
      <c r="SWK17" s="5"/>
      <c r="SWL17" s="5"/>
      <c r="SWM17" s="5"/>
      <c r="SWN17" s="5"/>
      <c r="SWO17" s="5"/>
      <c r="SWP17" s="5"/>
      <c r="SWQ17" s="5"/>
      <c r="SWR17" s="5"/>
      <c r="SWS17" s="5"/>
      <c r="SWT17" s="5"/>
      <c r="SWU17" s="5"/>
      <c r="SWV17" s="5"/>
      <c r="SWW17" s="5"/>
      <c r="SWX17" s="5"/>
      <c r="SWY17" s="5"/>
      <c r="SWZ17" s="5"/>
      <c r="SXA17" s="5"/>
      <c r="SXB17" s="5"/>
      <c r="SXC17" s="5"/>
      <c r="SXD17" s="5"/>
      <c r="SXE17" s="5"/>
      <c r="SXF17" s="5"/>
      <c r="SXG17" s="5"/>
      <c r="SXH17" s="5"/>
      <c r="SXI17" s="5"/>
      <c r="SXJ17" s="5"/>
      <c r="SXK17" s="5"/>
      <c r="SXL17" s="5"/>
      <c r="SXM17" s="5"/>
      <c r="SXN17" s="5"/>
      <c r="SXO17" s="5"/>
      <c r="SXP17" s="5"/>
      <c r="SXQ17" s="5"/>
      <c r="SXR17" s="5"/>
      <c r="SXS17" s="5"/>
      <c r="SXT17" s="5"/>
      <c r="SXU17" s="5"/>
      <c r="SXV17" s="5"/>
      <c r="SXW17" s="5"/>
      <c r="SXX17" s="5"/>
      <c r="SXY17" s="5"/>
      <c r="SXZ17" s="5"/>
      <c r="SYA17" s="5"/>
      <c r="SYB17" s="5"/>
      <c r="SYC17" s="5"/>
      <c r="SYD17" s="5"/>
      <c r="SYE17" s="5"/>
      <c r="SYF17" s="5"/>
      <c r="SYG17" s="5"/>
      <c r="SYH17" s="5"/>
      <c r="SYI17" s="5"/>
      <c r="SYJ17" s="5"/>
      <c r="SYK17" s="5"/>
      <c r="SYL17" s="5"/>
      <c r="SYM17" s="5"/>
      <c r="SYN17" s="5"/>
      <c r="SYO17" s="5"/>
      <c r="SYP17" s="5"/>
      <c r="SYQ17" s="5"/>
      <c r="SYR17" s="5"/>
      <c r="SYS17" s="5"/>
      <c r="SYT17" s="5"/>
      <c r="SYU17" s="5"/>
      <c r="SYV17" s="5"/>
      <c r="SYW17" s="5"/>
      <c r="SYX17" s="5"/>
      <c r="SYY17" s="5"/>
      <c r="SYZ17" s="5"/>
      <c r="SZA17" s="5"/>
      <c r="SZB17" s="5"/>
      <c r="SZC17" s="5"/>
      <c r="SZD17" s="5"/>
      <c r="SZE17" s="5"/>
      <c r="SZF17" s="5"/>
      <c r="SZG17" s="5"/>
      <c r="SZH17" s="5"/>
      <c r="SZI17" s="5"/>
      <c r="SZJ17" s="5"/>
      <c r="SZK17" s="5"/>
      <c r="SZL17" s="5"/>
      <c r="SZM17" s="5"/>
      <c r="SZN17" s="5"/>
      <c r="SZO17" s="5"/>
      <c r="SZP17" s="5"/>
      <c r="SZQ17" s="5"/>
      <c r="SZR17" s="5"/>
      <c r="SZS17" s="5"/>
      <c r="SZT17" s="5"/>
      <c r="SZU17" s="5"/>
      <c r="SZV17" s="5"/>
      <c r="SZW17" s="5"/>
      <c r="SZX17" s="5"/>
      <c r="SZY17" s="5"/>
      <c r="SZZ17" s="5"/>
      <c r="TAA17" s="5"/>
      <c r="TAB17" s="5"/>
      <c r="TAC17" s="5"/>
      <c r="TAD17" s="5"/>
      <c r="TAE17" s="5"/>
      <c r="TAF17" s="5"/>
      <c r="TAG17" s="5"/>
      <c r="TAH17" s="5"/>
      <c r="TAI17" s="5"/>
      <c r="TAJ17" s="5"/>
      <c r="TAK17" s="5"/>
      <c r="TAL17" s="5"/>
      <c r="TAM17" s="5"/>
      <c r="TAN17" s="5"/>
      <c r="TAO17" s="5"/>
      <c r="TAP17" s="5"/>
      <c r="TAQ17" s="5"/>
      <c r="TAR17" s="5"/>
      <c r="TAS17" s="5"/>
      <c r="TAT17" s="5"/>
      <c r="TAU17" s="5"/>
      <c r="TAV17" s="5"/>
      <c r="TAW17" s="5"/>
      <c r="TAX17" s="5"/>
      <c r="TAY17" s="5"/>
      <c r="TAZ17" s="5"/>
      <c r="TBA17" s="5"/>
      <c r="TBB17" s="5"/>
      <c r="TBC17" s="5"/>
      <c r="TBD17" s="5"/>
      <c r="TBE17" s="5"/>
      <c r="TBF17" s="5"/>
      <c r="TBG17" s="5"/>
      <c r="TBH17" s="5"/>
      <c r="TBI17" s="5"/>
      <c r="TBJ17" s="5"/>
      <c r="TBK17" s="5"/>
      <c r="TBL17" s="5"/>
      <c r="TBM17" s="5"/>
      <c r="TBN17" s="5"/>
      <c r="TBO17" s="5"/>
      <c r="TBP17" s="5"/>
      <c r="TBQ17" s="5"/>
      <c r="TBR17" s="5"/>
      <c r="TBS17" s="5"/>
      <c r="TBT17" s="5"/>
      <c r="TBU17" s="5"/>
      <c r="TBV17" s="5"/>
      <c r="TBW17" s="5"/>
      <c r="TBX17" s="5"/>
      <c r="TBY17" s="5"/>
      <c r="TBZ17" s="5"/>
      <c r="TCA17" s="5"/>
      <c r="TCB17" s="5"/>
      <c r="TCC17" s="5"/>
      <c r="TCD17" s="5"/>
      <c r="TCE17" s="5"/>
      <c r="TCF17" s="5"/>
      <c r="TCG17" s="5"/>
      <c r="TCH17" s="5"/>
      <c r="TCI17" s="5"/>
      <c r="TCJ17" s="5"/>
      <c r="TCK17" s="5"/>
      <c r="TCL17" s="5"/>
      <c r="TCM17" s="5"/>
      <c r="TCN17" s="5"/>
      <c r="TCO17" s="5"/>
      <c r="TCP17" s="5"/>
      <c r="TCQ17" s="5"/>
      <c r="TCR17" s="5"/>
      <c r="TCS17" s="5"/>
      <c r="TCT17" s="5"/>
      <c r="TCU17" s="5"/>
      <c r="TCV17" s="5"/>
      <c r="TCW17" s="5"/>
      <c r="TCX17" s="5"/>
      <c r="TCY17" s="5"/>
      <c r="TCZ17" s="5"/>
      <c r="TDA17" s="5"/>
      <c r="TDB17" s="5"/>
      <c r="TDC17" s="5"/>
      <c r="TDD17" s="5"/>
      <c r="TDE17" s="5"/>
      <c r="TDF17" s="5"/>
      <c r="TDG17" s="5"/>
      <c r="TDH17" s="5"/>
      <c r="TDI17" s="5"/>
      <c r="TDJ17" s="5"/>
      <c r="TDK17" s="5"/>
      <c r="TDL17" s="5"/>
      <c r="TDM17" s="5"/>
      <c r="TDN17" s="5"/>
      <c r="TDO17" s="5"/>
      <c r="TDP17" s="5"/>
      <c r="TDQ17" s="5"/>
      <c r="TDR17" s="5"/>
      <c r="TDS17" s="5"/>
      <c r="TDT17" s="5"/>
      <c r="TDU17" s="5"/>
      <c r="TDV17" s="5"/>
      <c r="TDW17" s="5"/>
      <c r="TDX17" s="5"/>
      <c r="TDY17" s="5"/>
      <c r="TDZ17" s="5"/>
      <c r="TEA17" s="5"/>
      <c r="TEB17" s="5"/>
      <c r="TEC17" s="5"/>
      <c r="TED17" s="5"/>
      <c r="TEE17" s="5"/>
      <c r="TEF17" s="5"/>
      <c r="TEG17" s="5"/>
      <c r="TEH17" s="5"/>
      <c r="TEI17" s="5"/>
      <c r="TEJ17" s="5"/>
      <c r="TEK17" s="5"/>
      <c r="TEL17" s="5"/>
      <c r="TEM17" s="5"/>
      <c r="TEN17" s="5"/>
      <c r="TEO17" s="5"/>
      <c r="TEP17" s="5"/>
      <c r="TEQ17" s="5"/>
      <c r="TER17" s="5"/>
      <c r="TES17" s="5"/>
      <c r="TET17" s="5"/>
      <c r="TEU17" s="5"/>
      <c r="TEV17" s="5"/>
      <c r="TEW17" s="5"/>
      <c r="TEX17" s="5"/>
      <c r="TEY17" s="5"/>
      <c r="TEZ17" s="5"/>
      <c r="TFA17" s="5"/>
      <c r="TFB17" s="5"/>
      <c r="TFC17" s="5"/>
      <c r="TFD17" s="5"/>
      <c r="TFE17" s="5"/>
      <c r="TFF17" s="5"/>
      <c r="TFG17" s="5"/>
      <c r="TFH17" s="5"/>
      <c r="TFI17" s="5"/>
      <c r="TFJ17" s="5"/>
      <c r="TFK17" s="5"/>
      <c r="TFL17" s="5"/>
      <c r="TFM17" s="5"/>
      <c r="TFN17" s="5"/>
      <c r="TFO17" s="5"/>
      <c r="TFP17" s="5"/>
      <c r="TFQ17" s="5"/>
      <c r="TFR17" s="5"/>
      <c r="TFS17" s="5"/>
      <c r="TFT17" s="5"/>
      <c r="TFU17" s="5"/>
      <c r="TFV17" s="5"/>
      <c r="TFW17" s="5"/>
      <c r="TFX17" s="5"/>
      <c r="TFY17" s="5"/>
      <c r="TFZ17" s="5"/>
      <c r="TGA17" s="5"/>
      <c r="TGB17" s="5"/>
      <c r="TGC17" s="5"/>
      <c r="TGD17" s="5"/>
      <c r="TGE17" s="5"/>
      <c r="TGF17" s="5"/>
      <c r="TGG17" s="5"/>
      <c r="TGH17" s="5"/>
      <c r="TGI17" s="5"/>
      <c r="TGJ17" s="5"/>
      <c r="TGK17" s="5"/>
      <c r="TGL17" s="5"/>
      <c r="TGM17" s="5"/>
      <c r="TGN17" s="5"/>
      <c r="TGO17" s="5"/>
      <c r="TGP17" s="5"/>
      <c r="TGQ17" s="5"/>
      <c r="TGR17" s="5"/>
      <c r="TGS17" s="5"/>
      <c r="TGT17" s="5"/>
      <c r="TGU17" s="5"/>
      <c r="TGV17" s="5"/>
      <c r="TGW17" s="5"/>
      <c r="TGX17" s="5"/>
      <c r="TGY17" s="5"/>
      <c r="TGZ17" s="5"/>
      <c r="THA17" s="5"/>
      <c r="THB17" s="5"/>
      <c r="THC17" s="5"/>
      <c r="THD17" s="5"/>
      <c r="THE17" s="5"/>
      <c r="THF17" s="5"/>
      <c r="THG17" s="5"/>
      <c r="THH17" s="5"/>
      <c r="THI17" s="5"/>
      <c r="THJ17" s="5"/>
      <c r="THK17" s="5"/>
      <c r="THL17" s="5"/>
      <c r="THM17" s="5"/>
      <c r="THN17" s="5"/>
      <c r="THO17" s="5"/>
      <c r="THP17" s="5"/>
      <c r="THQ17" s="5"/>
      <c r="THR17" s="5"/>
      <c r="THS17" s="5"/>
      <c r="THT17" s="5"/>
      <c r="THU17" s="5"/>
      <c r="THV17" s="5"/>
      <c r="THW17" s="5"/>
      <c r="THX17" s="5"/>
      <c r="THY17" s="5"/>
      <c r="THZ17" s="5"/>
      <c r="TIA17" s="5"/>
      <c r="TIB17" s="5"/>
      <c r="TIC17" s="5"/>
      <c r="TID17" s="5"/>
      <c r="TIE17" s="5"/>
      <c r="TIF17" s="5"/>
      <c r="TIG17" s="5"/>
      <c r="TIH17" s="5"/>
      <c r="TII17" s="5"/>
      <c r="TIJ17" s="5"/>
      <c r="TIK17" s="5"/>
      <c r="TIL17" s="5"/>
      <c r="TIM17" s="5"/>
      <c r="TIN17" s="5"/>
      <c r="TIO17" s="5"/>
      <c r="TIP17" s="5"/>
      <c r="TIQ17" s="5"/>
      <c r="TIR17" s="5"/>
      <c r="TIS17" s="5"/>
      <c r="TIT17" s="5"/>
      <c r="TIU17" s="5"/>
      <c r="TIV17" s="5"/>
      <c r="TIW17" s="5"/>
      <c r="TIX17" s="5"/>
      <c r="TIY17" s="5"/>
      <c r="TIZ17" s="5"/>
      <c r="TJA17" s="5"/>
      <c r="TJB17" s="5"/>
      <c r="TJC17" s="5"/>
      <c r="TJD17" s="5"/>
      <c r="TJE17" s="5"/>
      <c r="TJF17" s="5"/>
      <c r="TJG17" s="5"/>
      <c r="TJH17" s="5"/>
      <c r="TJI17" s="5"/>
      <c r="TJJ17" s="5"/>
      <c r="TJK17" s="5"/>
      <c r="TJL17" s="5"/>
      <c r="TJM17" s="5"/>
      <c r="TJN17" s="5"/>
      <c r="TJO17" s="5"/>
      <c r="TJP17" s="5"/>
      <c r="TJQ17" s="5"/>
      <c r="TJR17" s="5"/>
      <c r="TJS17" s="5"/>
      <c r="TJT17" s="5"/>
      <c r="TJU17" s="5"/>
      <c r="TJV17" s="5"/>
      <c r="TJW17" s="5"/>
      <c r="TJX17" s="5"/>
      <c r="TJY17" s="5"/>
      <c r="TJZ17" s="5"/>
      <c r="TKA17" s="5"/>
      <c r="TKB17" s="5"/>
      <c r="TKC17" s="5"/>
      <c r="TKD17" s="5"/>
      <c r="TKE17" s="5"/>
      <c r="TKF17" s="5"/>
      <c r="TKG17" s="5"/>
      <c r="TKH17" s="5"/>
      <c r="TKI17" s="5"/>
      <c r="TKJ17" s="5"/>
      <c r="TKK17" s="5"/>
      <c r="TKL17" s="5"/>
      <c r="TKM17" s="5"/>
      <c r="TKN17" s="5"/>
      <c r="TKO17" s="5"/>
      <c r="TKP17" s="5"/>
      <c r="TKQ17" s="5"/>
      <c r="TKR17" s="5"/>
      <c r="TKS17" s="5"/>
      <c r="TKT17" s="5"/>
      <c r="TKU17" s="5"/>
      <c r="TKV17" s="5"/>
      <c r="TKW17" s="5"/>
      <c r="TKX17" s="5"/>
      <c r="TKY17" s="5"/>
      <c r="TKZ17" s="5"/>
      <c r="TLA17" s="5"/>
      <c r="TLB17" s="5"/>
      <c r="TLC17" s="5"/>
      <c r="TLD17" s="5"/>
      <c r="TLE17" s="5"/>
      <c r="TLF17" s="5"/>
      <c r="TLG17" s="5"/>
      <c r="TLH17" s="5"/>
      <c r="TLI17" s="5"/>
      <c r="TLJ17" s="5"/>
      <c r="TLK17" s="5"/>
      <c r="TLL17" s="5"/>
      <c r="TLM17" s="5"/>
      <c r="TLN17" s="5"/>
      <c r="TLO17" s="5"/>
      <c r="TLP17" s="5"/>
      <c r="TLQ17" s="5"/>
      <c r="TLR17" s="5"/>
      <c r="TLS17" s="5"/>
      <c r="TLT17" s="5"/>
      <c r="TLU17" s="5"/>
      <c r="TLV17" s="5"/>
      <c r="TLW17" s="5"/>
      <c r="TLX17" s="5"/>
      <c r="TLY17" s="5"/>
      <c r="TLZ17" s="5"/>
      <c r="TMA17" s="5"/>
      <c r="TMB17" s="5"/>
      <c r="TMC17" s="5"/>
      <c r="TMD17" s="5"/>
      <c r="TME17" s="5"/>
      <c r="TMF17" s="5"/>
      <c r="TMG17" s="5"/>
      <c r="TMH17" s="5"/>
      <c r="TMI17" s="5"/>
      <c r="TMJ17" s="5"/>
      <c r="TMK17" s="5"/>
      <c r="TML17" s="5"/>
      <c r="TMM17" s="5"/>
      <c r="TMN17" s="5"/>
      <c r="TMO17" s="5"/>
      <c r="TMP17" s="5"/>
      <c r="TMQ17" s="5"/>
      <c r="TMR17" s="5"/>
      <c r="TMS17" s="5"/>
      <c r="TMT17" s="5"/>
      <c r="TMU17" s="5"/>
      <c r="TMV17" s="5"/>
      <c r="TMW17" s="5"/>
      <c r="TMX17" s="5"/>
      <c r="TMY17" s="5"/>
      <c r="TMZ17" s="5"/>
      <c r="TNA17" s="5"/>
      <c r="TNB17" s="5"/>
      <c r="TNC17" s="5"/>
      <c r="TND17" s="5"/>
      <c r="TNE17" s="5"/>
      <c r="TNF17" s="5"/>
      <c r="TNG17" s="5"/>
      <c r="TNH17" s="5"/>
      <c r="TNI17" s="5"/>
      <c r="TNJ17" s="5"/>
      <c r="TNK17" s="5"/>
      <c r="TNL17" s="5"/>
      <c r="TNM17" s="5"/>
      <c r="TNN17" s="5"/>
      <c r="TNO17" s="5"/>
      <c r="TNP17" s="5"/>
      <c r="TNQ17" s="5"/>
      <c r="TNR17" s="5"/>
      <c r="TNS17" s="5"/>
      <c r="TNT17" s="5"/>
      <c r="TNU17" s="5"/>
      <c r="TNV17" s="5"/>
      <c r="TNW17" s="5"/>
      <c r="TNX17" s="5"/>
      <c r="TNY17" s="5"/>
      <c r="TNZ17" s="5"/>
      <c r="TOA17" s="5"/>
      <c r="TOB17" s="5"/>
      <c r="TOC17" s="5"/>
      <c r="TOD17" s="5"/>
      <c r="TOE17" s="5"/>
      <c r="TOF17" s="5"/>
      <c r="TOG17" s="5"/>
      <c r="TOH17" s="5"/>
      <c r="TOI17" s="5"/>
      <c r="TOJ17" s="5"/>
      <c r="TOK17" s="5"/>
      <c r="TOL17" s="5"/>
      <c r="TOM17" s="5"/>
      <c r="TON17" s="5"/>
      <c r="TOO17" s="5"/>
      <c r="TOP17" s="5"/>
      <c r="TOQ17" s="5"/>
      <c r="TOR17" s="5"/>
      <c r="TOS17" s="5"/>
      <c r="TOT17" s="5"/>
      <c r="TOU17" s="5"/>
      <c r="TOV17" s="5"/>
      <c r="TOW17" s="5"/>
      <c r="TOX17" s="5"/>
      <c r="TOY17" s="5"/>
      <c r="TOZ17" s="5"/>
      <c r="TPA17" s="5"/>
      <c r="TPB17" s="5"/>
      <c r="TPC17" s="5"/>
      <c r="TPD17" s="5"/>
      <c r="TPE17" s="5"/>
      <c r="TPF17" s="5"/>
      <c r="TPG17" s="5"/>
      <c r="TPH17" s="5"/>
      <c r="TPI17" s="5"/>
      <c r="TPJ17" s="5"/>
      <c r="TPK17" s="5"/>
      <c r="TPL17" s="5"/>
      <c r="TPM17" s="5"/>
      <c r="TPN17" s="5"/>
      <c r="TPO17" s="5"/>
      <c r="TPP17" s="5"/>
      <c r="TPQ17" s="5"/>
      <c r="TPR17" s="5"/>
      <c r="TPS17" s="5"/>
      <c r="TPT17" s="5"/>
      <c r="TPU17" s="5"/>
      <c r="TPV17" s="5"/>
      <c r="TPW17" s="5"/>
      <c r="TPX17" s="5"/>
      <c r="TPY17" s="5"/>
      <c r="TPZ17" s="5"/>
      <c r="TQA17" s="5"/>
      <c r="TQB17" s="5"/>
      <c r="TQC17" s="5"/>
      <c r="TQD17" s="5"/>
      <c r="TQE17" s="5"/>
      <c r="TQF17" s="5"/>
      <c r="TQG17" s="5"/>
      <c r="TQH17" s="5"/>
      <c r="TQI17" s="5"/>
      <c r="TQJ17" s="5"/>
      <c r="TQK17" s="5"/>
      <c r="TQL17" s="5"/>
      <c r="TQM17" s="5"/>
      <c r="TQN17" s="5"/>
      <c r="TQO17" s="5"/>
      <c r="TQP17" s="5"/>
      <c r="TQQ17" s="5"/>
      <c r="TQR17" s="5"/>
      <c r="TQS17" s="5"/>
      <c r="TQT17" s="5"/>
      <c r="TQU17" s="5"/>
      <c r="TQV17" s="5"/>
      <c r="TQW17" s="5"/>
      <c r="TQX17" s="5"/>
      <c r="TQY17" s="5"/>
      <c r="TQZ17" s="5"/>
      <c r="TRA17" s="5"/>
      <c r="TRB17" s="5"/>
      <c r="TRC17" s="5"/>
      <c r="TRD17" s="5"/>
      <c r="TRE17" s="5"/>
      <c r="TRF17" s="5"/>
      <c r="TRG17" s="5"/>
      <c r="TRH17" s="5"/>
      <c r="TRI17" s="5"/>
      <c r="TRJ17" s="5"/>
      <c r="TRK17" s="5"/>
      <c r="TRL17" s="5"/>
      <c r="TRM17" s="5"/>
      <c r="TRN17" s="5"/>
      <c r="TRO17" s="5"/>
      <c r="TRP17" s="5"/>
      <c r="TRQ17" s="5"/>
      <c r="TRR17" s="5"/>
      <c r="TRS17" s="5"/>
      <c r="TRT17" s="5"/>
      <c r="TRU17" s="5"/>
      <c r="TRV17" s="5"/>
      <c r="TRW17" s="5"/>
      <c r="TRX17" s="5"/>
      <c r="TRY17" s="5"/>
      <c r="TRZ17" s="5"/>
      <c r="TSA17" s="5"/>
      <c r="TSB17" s="5"/>
      <c r="TSC17" s="5"/>
      <c r="TSD17" s="5"/>
      <c r="TSE17" s="5"/>
      <c r="TSF17" s="5"/>
      <c r="TSG17" s="5"/>
      <c r="TSH17" s="5"/>
      <c r="TSI17" s="5"/>
      <c r="TSJ17" s="5"/>
      <c r="TSK17" s="5"/>
      <c r="TSL17" s="5"/>
      <c r="TSM17" s="5"/>
      <c r="TSN17" s="5"/>
      <c r="TSO17" s="5"/>
      <c r="TSP17" s="5"/>
      <c r="TSQ17" s="5"/>
      <c r="TSR17" s="5"/>
      <c r="TSS17" s="5"/>
      <c r="TST17" s="5"/>
      <c r="TSU17" s="5"/>
      <c r="TSV17" s="5"/>
      <c r="TSW17" s="5"/>
      <c r="TSX17" s="5"/>
      <c r="TSY17" s="5"/>
      <c r="TSZ17" s="5"/>
      <c r="TTA17" s="5"/>
      <c r="TTB17" s="5"/>
      <c r="TTC17" s="5"/>
      <c r="TTD17" s="5"/>
      <c r="TTE17" s="5"/>
      <c r="TTF17" s="5"/>
      <c r="TTG17" s="5"/>
      <c r="TTH17" s="5"/>
      <c r="TTI17" s="5"/>
      <c r="TTJ17" s="5"/>
      <c r="TTK17" s="5"/>
      <c r="TTL17" s="5"/>
      <c r="TTM17" s="5"/>
      <c r="TTN17" s="5"/>
      <c r="TTO17" s="5"/>
      <c r="TTP17" s="5"/>
      <c r="TTQ17" s="5"/>
      <c r="TTR17" s="5"/>
      <c r="TTS17" s="5"/>
      <c r="TTT17" s="5"/>
      <c r="TTU17" s="5"/>
      <c r="TTV17" s="5"/>
      <c r="TTW17" s="5"/>
      <c r="TTX17" s="5"/>
      <c r="TTY17" s="5"/>
      <c r="TTZ17" s="5"/>
      <c r="TUA17" s="5"/>
      <c r="TUB17" s="5"/>
      <c r="TUC17" s="5"/>
      <c r="TUD17" s="5"/>
      <c r="TUE17" s="5"/>
      <c r="TUF17" s="5"/>
      <c r="TUG17" s="5"/>
      <c r="TUH17" s="5"/>
      <c r="TUI17" s="5"/>
      <c r="TUJ17" s="5"/>
      <c r="TUK17" s="5"/>
      <c r="TUL17" s="5"/>
      <c r="TUM17" s="5"/>
      <c r="TUN17" s="5"/>
      <c r="TUO17" s="5"/>
      <c r="TUP17" s="5"/>
      <c r="TUQ17" s="5"/>
      <c r="TUR17" s="5"/>
      <c r="TUS17" s="5"/>
      <c r="TUT17" s="5"/>
      <c r="TUU17" s="5"/>
      <c r="TUV17" s="5"/>
      <c r="TUW17" s="5"/>
      <c r="TUX17" s="5"/>
      <c r="TUY17" s="5"/>
      <c r="TUZ17" s="5"/>
      <c r="TVA17" s="5"/>
      <c r="TVB17" s="5"/>
      <c r="TVC17" s="5"/>
      <c r="TVD17" s="5"/>
      <c r="TVE17" s="5"/>
      <c r="TVF17" s="5"/>
      <c r="TVG17" s="5"/>
      <c r="TVH17" s="5"/>
      <c r="TVI17" s="5"/>
      <c r="TVJ17" s="5"/>
      <c r="TVK17" s="5"/>
      <c r="TVL17" s="5"/>
      <c r="TVM17" s="5"/>
      <c r="TVN17" s="5"/>
      <c r="TVO17" s="5"/>
      <c r="TVP17" s="5"/>
      <c r="TVQ17" s="5"/>
      <c r="TVR17" s="5"/>
      <c r="TVS17" s="5"/>
      <c r="TVT17" s="5"/>
      <c r="TVU17" s="5"/>
      <c r="TVV17" s="5"/>
      <c r="TVW17" s="5"/>
      <c r="TVX17" s="5"/>
      <c r="TVY17" s="5"/>
      <c r="TVZ17" s="5"/>
      <c r="TWA17" s="5"/>
      <c r="TWB17" s="5"/>
      <c r="TWC17" s="5"/>
      <c r="TWD17" s="5"/>
      <c r="TWE17" s="5"/>
      <c r="TWF17" s="5"/>
      <c r="TWG17" s="5"/>
      <c r="TWH17" s="5"/>
      <c r="TWI17" s="5"/>
      <c r="TWJ17" s="5"/>
      <c r="TWK17" s="5"/>
      <c r="TWL17" s="5"/>
      <c r="TWM17" s="5"/>
      <c r="TWN17" s="5"/>
      <c r="TWO17" s="5"/>
      <c r="TWP17" s="5"/>
      <c r="TWQ17" s="5"/>
      <c r="TWR17" s="5"/>
      <c r="TWS17" s="5"/>
      <c r="TWT17" s="5"/>
      <c r="TWU17" s="5"/>
      <c r="TWV17" s="5"/>
      <c r="TWW17" s="5"/>
      <c r="TWX17" s="5"/>
      <c r="TWY17" s="5"/>
      <c r="TWZ17" s="5"/>
      <c r="TXA17" s="5"/>
      <c r="TXB17" s="5"/>
      <c r="TXC17" s="5"/>
      <c r="TXD17" s="5"/>
      <c r="TXE17" s="5"/>
      <c r="TXF17" s="5"/>
      <c r="TXG17" s="5"/>
      <c r="TXH17" s="5"/>
      <c r="TXI17" s="5"/>
      <c r="TXJ17" s="5"/>
      <c r="TXK17" s="5"/>
      <c r="TXL17" s="5"/>
      <c r="TXM17" s="5"/>
      <c r="TXN17" s="5"/>
      <c r="TXO17" s="5"/>
      <c r="TXP17" s="5"/>
      <c r="TXQ17" s="5"/>
      <c r="TXR17" s="5"/>
      <c r="TXS17" s="5"/>
      <c r="TXT17" s="5"/>
      <c r="TXU17" s="5"/>
      <c r="TXV17" s="5"/>
      <c r="TXW17" s="5"/>
      <c r="TXX17" s="5"/>
      <c r="TXY17" s="5"/>
      <c r="TXZ17" s="5"/>
      <c r="TYA17" s="5"/>
      <c r="TYB17" s="5"/>
      <c r="TYC17" s="5"/>
      <c r="TYD17" s="5"/>
      <c r="TYE17" s="5"/>
      <c r="TYF17" s="5"/>
      <c r="TYG17" s="5"/>
      <c r="TYH17" s="5"/>
      <c r="TYI17" s="5"/>
      <c r="TYJ17" s="5"/>
      <c r="TYK17" s="5"/>
      <c r="TYL17" s="5"/>
      <c r="TYM17" s="5"/>
      <c r="TYN17" s="5"/>
      <c r="TYO17" s="5"/>
      <c r="TYP17" s="5"/>
      <c r="TYQ17" s="5"/>
      <c r="TYR17" s="5"/>
      <c r="TYS17" s="5"/>
      <c r="TYT17" s="5"/>
      <c r="TYU17" s="5"/>
      <c r="TYV17" s="5"/>
      <c r="TYW17" s="5"/>
      <c r="TYX17" s="5"/>
      <c r="TYY17" s="5"/>
      <c r="TYZ17" s="5"/>
      <c r="TZA17" s="5"/>
      <c r="TZB17" s="5"/>
      <c r="TZC17" s="5"/>
      <c r="TZD17" s="5"/>
      <c r="TZE17" s="5"/>
      <c r="TZF17" s="5"/>
      <c r="TZG17" s="5"/>
      <c r="TZH17" s="5"/>
      <c r="TZI17" s="5"/>
      <c r="TZJ17" s="5"/>
      <c r="TZK17" s="5"/>
      <c r="TZL17" s="5"/>
      <c r="TZM17" s="5"/>
      <c r="TZN17" s="5"/>
      <c r="TZO17" s="5"/>
      <c r="TZP17" s="5"/>
      <c r="TZQ17" s="5"/>
      <c r="TZR17" s="5"/>
      <c r="TZS17" s="5"/>
      <c r="TZT17" s="5"/>
      <c r="TZU17" s="5"/>
      <c r="TZV17" s="5"/>
      <c r="TZW17" s="5"/>
      <c r="TZX17" s="5"/>
      <c r="TZY17" s="5"/>
      <c r="TZZ17" s="5"/>
      <c r="UAA17" s="5"/>
      <c r="UAB17" s="5"/>
      <c r="UAC17" s="5"/>
      <c r="UAD17" s="5"/>
      <c r="UAE17" s="5"/>
      <c r="UAF17" s="5"/>
      <c r="UAG17" s="5"/>
      <c r="UAH17" s="5"/>
      <c r="UAI17" s="5"/>
      <c r="UAJ17" s="5"/>
      <c r="UAK17" s="5"/>
      <c r="UAL17" s="5"/>
      <c r="UAM17" s="5"/>
      <c r="UAN17" s="5"/>
      <c r="UAO17" s="5"/>
      <c r="UAP17" s="5"/>
      <c r="UAQ17" s="5"/>
      <c r="UAR17" s="5"/>
      <c r="UAS17" s="5"/>
      <c r="UAT17" s="5"/>
      <c r="UAU17" s="5"/>
      <c r="UAV17" s="5"/>
      <c r="UAW17" s="5"/>
      <c r="UAX17" s="5"/>
      <c r="UAY17" s="5"/>
      <c r="UAZ17" s="5"/>
      <c r="UBA17" s="5"/>
      <c r="UBB17" s="5"/>
      <c r="UBC17" s="5"/>
      <c r="UBD17" s="5"/>
      <c r="UBE17" s="5"/>
      <c r="UBF17" s="5"/>
      <c r="UBG17" s="5"/>
      <c r="UBH17" s="5"/>
      <c r="UBI17" s="5"/>
      <c r="UBJ17" s="5"/>
      <c r="UBK17" s="5"/>
      <c r="UBL17" s="5"/>
      <c r="UBM17" s="5"/>
      <c r="UBN17" s="5"/>
      <c r="UBO17" s="5"/>
      <c r="UBP17" s="5"/>
      <c r="UBQ17" s="5"/>
      <c r="UBR17" s="5"/>
      <c r="UBS17" s="5"/>
      <c r="UBT17" s="5"/>
      <c r="UBU17" s="5"/>
      <c r="UBV17" s="5"/>
      <c r="UBW17" s="5"/>
      <c r="UBX17" s="5"/>
      <c r="UBY17" s="5"/>
      <c r="UBZ17" s="5"/>
      <c r="UCA17" s="5"/>
      <c r="UCB17" s="5"/>
      <c r="UCC17" s="5"/>
      <c r="UCD17" s="5"/>
      <c r="UCE17" s="5"/>
      <c r="UCF17" s="5"/>
      <c r="UCG17" s="5"/>
      <c r="UCH17" s="5"/>
      <c r="UCI17" s="5"/>
      <c r="UCJ17" s="5"/>
      <c r="UCK17" s="5"/>
      <c r="UCL17" s="5"/>
      <c r="UCM17" s="5"/>
      <c r="UCN17" s="5"/>
      <c r="UCO17" s="5"/>
      <c r="UCP17" s="5"/>
      <c r="UCQ17" s="5"/>
      <c r="UCR17" s="5"/>
      <c r="UCS17" s="5"/>
      <c r="UCT17" s="5"/>
      <c r="UCU17" s="5"/>
      <c r="UCV17" s="5"/>
      <c r="UCW17" s="5"/>
      <c r="UCX17" s="5"/>
      <c r="UCY17" s="5"/>
      <c r="UCZ17" s="5"/>
      <c r="UDA17" s="5"/>
      <c r="UDB17" s="5"/>
      <c r="UDC17" s="5"/>
      <c r="UDD17" s="5"/>
      <c r="UDE17" s="5"/>
      <c r="UDF17" s="5"/>
      <c r="UDG17" s="5"/>
      <c r="UDH17" s="5"/>
      <c r="UDI17" s="5"/>
      <c r="UDJ17" s="5"/>
      <c r="UDK17" s="5"/>
      <c r="UDL17" s="5"/>
      <c r="UDM17" s="5"/>
      <c r="UDN17" s="5"/>
      <c r="UDO17" s="5"/>
      <c r="UDP17" s="5"/>
      <c r="UDQ17" s="5"/>
      <c r="UDR17" s="5"/>
      <c r="UDS17" s="5"/>
      <c r="UDT17" s="5"/>
      <c r="UDU17" s="5"/>
      <c r="UDV17" s="5"/>
      <c r="UDW17" s="5"/>
      <c r="UDX17" s="5"/>
      <c r="UDY17" s="5"/>
      <c r="UDZ17" s="5"/>
      <c r="UEA17" s="5"/>
      <c r="UEB17" s="5"/>
      <c r="UEC17" s="5"/>
      <c r="UED17" s="5"/>
      <c r="UEE17" s="5"/>
      <c r="UEF17" s="5"/>
      <c r="UEG17" s="5"/>
      <c r="UEH17" s="5"/>
      <c r="UEI17" s="5"/>
      <c r="UEJ17" s="5"/>
      <c r="UEK17" s="5"/>
      <c r="UEL17" s="5"/>
      <c r="UEM17" s="5"/>
      <c r="UEN17" s="5"/>
      <c r="UEO17" s="5"/>
      <c r="UEP17" s="5"/>
      <c r="UEQ17" s="5"/>
      <c r="UER17" s="5"/>
      <c r="UES17" s="5"/>
      <c r="UET17" s="5"/>
      <c r="UEU17" s="5"/>
      <c r="UEV17" s="5"/>
      <c r="UEW17" s="5"/>
      <c r="UEX17" s="5"/>
      <c r="UEY17" s="5"/>
      <c r="UEZ17" s="5"/>
      <c r="UFA17" s="5"/>
      <c r="UFB17" s="5"/>
      <c r="UFC17" s="5"/>
      <c r="UFD17" s="5"/>
      <c r="UFE17" s="5"/>
      <c r="UFF17" s="5"/>
      <c r="UFG17" s="5"/>
      <c r="UFH17" s="5"/>
      <c r="UFI17" s="5"/>
      <c r="UFJ17" s="5"/>
      <c r="UFK17" s="5"/>
      <c r="UFL17" s="5"/>
      <c r="UFM17" s="5"/>
      <c r="UFN17" s="5"/>
      <c r="UFO17" s="5"/>
      <c r="UFP17" s="5"/>
      <c r="UFQ17" s="5"/>
      <c r="UFR17" s="5"/>
      <c r="UFS17" s="5"/>
      <c r="UFT17" s="5"/>
      <c r="UFU17" s="5"/>
      <c r="UFV17" s="5"/>
      <c r="UFW17" s="5"/>
      <c r="UFX17" s="5"/>
      <c r="UFY17" s="5"/>
      <c r="UFZ17" s="5"/>
      <c r="UGA17" s="5"/>
      <c r="UGB17" s="5"/>
      <c r="UGC17" s="5"/>
      <c r="UGD17" s="5"/>
      <c r="UGE17" s="5"/>
      <c r="UGF17" s="5"/>
      <c r="UGG17" s="5"/>
      <c r="UGH17" s="5"/>
      <c r="UGI17" s="5"/>
      <c r="UGJ17" s="5"/>
      <c r="UGK17" s="5"/>
      <c r="UGL17" s="5"/>
      <c r="UGM17" s="5"/>
      <c r="UGN17" s="5"/>
      <c r="UGO17" s="5"/>
      <c r="UGP17" s="5"/>
      <c r="UGQ17" s="5"/>
      <c r="UGR17" s="5"/>
      <c r="UGS17" s="5"/>
      <c r="UGT17" s="5"/>
      <c r="UGU17" s="5"/>
      <c r="UGV17" s="5"/>
      <c r="UGW17" s="5"/>
      <c r="UGX17" s="5"/>
      <c r="UGY17" s="5"/>
      <c r="UGZ17" s="5"/>
      <c r="UHA17" s="5"/>
      <c r="UHB17" s="5"/>
      <c r="UHC17" s="5"/>
      <c r="UHD17" s="5"/>
      <c r="UHE17" s="5"/>
      <c r="UHF17" s="5"/>
      <c r="UHG17" s="5"/>
      <c r="UHH17" s="5"/>
      <c r="UHI17" s="5"/>
      <c r="UHJ17" s="5"/>
      <c r="UHK17" s="5"/>
      <c r="UHL17" s="5"/>
      <c r="UHM17" s="5"/>
      <c r="UHN17" s="5"/>
      <c r="UHO17" s="5"/>
      <c r="UHP17" s="5"/>
      <c r="UHQ17" s="5"/>
      <c r="UHR17" s="5"/>
      <c r="UHS17" s="5"/>
      <c r="UHT17" s="5"/>
      <c r="UHU17" s="5"/>
      <c r="UHV17" s="5"/>
      <c r="UHW17" s="5"/>
      <c r="UHX17" s="5"/>
      <c r="UHY17" s="5"/>
      <c r="UHZ17" s="5"/>
      <c r="UIA17" s="5"/>
      <c r="UIB17" s="5"/>
      <c r="UIC17" s="5"/>
      <c r="UID17" s="5"/>
      <c r="UIE17" s="5"/>
      <c r="UIF17" s="5"/>
      <c r="UIG17" s="5"/>
      <c r="UIH17" s="5"/>
      <c r="UII17" s="5"/>
      <c r="UIJ17" s="5"/>
      <c r="UIK17" s="5"/>
      <c r="UIL17" s="5"/>
      <c r="UIM17" s="5"/>
      <c r="UIN17" s="5"/>
      <c r="UIO17" s="5"/>
      <c r="UIP17" s="5"/>
      <c r="UIQ17" s="5"/>
      <c r="UIR17" s="5"/>
      <c r="UIS17" s="5"/>
      <c r="UIT17" s="5"/>
      <c r="UIU17" s="5"/>
      <c r="UIV17" s="5"/>
      <c r="UIW17" s="5"/>
      <c r="UIX17" s="5"/>
      <c r="UIY17" s="5"/>
      <c r="UIZ17" s="5"/>
      <c r="UJA17" s="5"/>
      <c r="UJB17" s="5"/>
      <c r="UJC17" s="5"/>
      <c r="UJD17" s="5"/>
      <c r="UJE17" s="5"/>
      <c r="UJF17" s="5"/>
      <c r="UJG17" s="5"/>
      <c r="UJH17" s="5"/>
      <c r="UJI17" s="5"/>
      <c r="UJJ17" s="5"/>
      <c r="UJK17" s="5"/>
      <c r="UJL17" s="5"/>
      <c r="UJM17" s="5"/>
      <c r="UJN17" s="5"/>
      <c r="UJO17" s="5"/>
      <c r="UJP17" s="5"/>
      <c r="UJQ17" s="5"/>
      <c r="UJR17" s="5"/>
      <c r="UJS17" s="5"/>
      <c r="UJT17" s="5"/>
      <c r="UJU17" s="5"/>
      <c r="UJV17" s="5"/>
      <c r="UJW17" s="5"/>
      <c r="UJX17" s="5"/>
      <c r="UJY17" s="5"/>
      <c r="UJZ17" s="5"/>
      <c r="UKA17" s="5"/>
      <c r="UKB17" s="5"/>
      <c r="UKC17" s="5"/>
      <c r="UKD17" s="5"/>
      <c r="UKE17" s="5"/>
      <c r="UKF17" s="5"/>
      <c r="UKG17" s="5"/>
      <c r="UKH17" s="5"/>
      <c r="UKI17" s="5"/>
      <c r="UKJ17" s="5"/>
      <c r="UKK17" s="5"/>
      <c r="UKL17" s="5"/>
      <c r="UKM17" s="5"/>
      <c r="UKN17" s="5"/>
      <c r="UKO17" s="5"/>
      <c r="UKP17" s="5"/>
      <c r="UKQ17" s="5"/>
      <c r="UKR17" s="5"/>
      <c r="UKS17" s="5"/>
      <c r="UKT17" s="5"/>
      <c r="UKU17" s="5"/>
      <c r="UKV17" s="5"/>
      <c r="UKW17" s="5"/>
      <c r="UKX17" s="5"/>
      <c r="UKY17" s="5"/>
      <c r="UKZ17" s="5"/>
      <c r="ULA17" s="5"/>
      <c r="ULB17" s="5"/>
      <c r="ULC17" s="5"/>
      <c r="ULD17" s="5"/>
      <c r="ULE17" s="5"/>
      <c r="ULF17" s="5"/>
      <c r="ULG17" s="5"/>
      <c r="ULH17" s="5"/>
      <c r="ULI17" s="5"/>
      <c r="ULJ17" s="5"/>
      <c r="ULK17" s="5"/>
      <c r="ULL17" s="5"/>
      <c r="ULM17" s="5"/>
      <c r="ULN17" s="5"/>
      <c r="ULO17" s="5"/>
      <c r="ULP17" s="5"/>
      <c r="ULQ17" s="5"/>
      <c r="ULR17" s="5"/>
      <c r="ULS17" s="5"/>
      <c r="ULT17" s="5"/>
      <c r="ULU17" s="5"/>
      <c r="ULV17" s="5"/>
      <c r="ULW17" s="5"/>
      <c r="ULX17" s="5"/>
      <c r="ULY17" s="5"/>
      <c r="ULZ17" s="5"/>
      <c r="UMA17" s="5"/>
      <c r="UMB17" s="5"/>
      <c r="UMC17" s="5"/>
      <c r="UMD17" s="5"/>
      <c r="UME17" s="5"/>
      <c r="UMF17" s="5"/>
      <c r="UMG17" s="5"/>
      <c r="UMH17" s="5"/>
      <c r="UMI17" s="5"/>
      <c r="UMJ17" s="5"/>
      <c r="UMK17" s="5"/>
      <c r="UML17" s="5"/>
      <c r="UMM17" s="5"/>
      <c r="UMN17" s="5"/>
      <c r="UMO17" s="5"/>
      <c r="UMP17" s="5"/>
      <c r="UMQ17" s="5"/>
      <c r="UMR17" s="5"/>
      <c r="UMS17" s="5"/>
      <c r="UMT17" s="5"/>
      <c r="UMU17" s="5"/>
      <c r="UMV17" s="5"/>
      <c r="UMW17" s="5"/>
      <c r="UMX17" s="5"/>
      <c r="UMY17" s="5"/>
      <c r="UMZ17" s="5"/>
      <c r="UNA17" s="5"/>
      <c r="UNB17" s="5"/>
      <c r="UNC17" s="5"/>
      <c r="UND17" s="5"/>
      <c r="UNE17" s="5"/>
      <c r="UNF17" s="5"/>
      <c r="UNG17" s="5"/>
      <c r="UNH17" s="5"/>
      <c r="UNI17" s="5"/>
      <c r="UNJ17" s="5"/>
      <c r="UNK17" s="5"/>
      <c r="UNL17" s="5"/>
      <c r="UNM17" s="5"/>
      <c r="UNN17" s="5"/>
      <c r="UNO17" s="5"/>
      <c r="UNP17" s="5"/>
      <c r="UNQ17" s="5"/>
      <c r="UNR17" s="5"/>
      <c r="UNS17" s="5"/>
      <c r="UNT17" s="5"/>
      <c r="UNU17" s="5"/>
      <c r="UNV17" s="5"/>
      <c r="UNW17" s="5"/>
      <c r="UNX17" s="5"/>
      <c r="UNY17" s="5"/>
      <c r="UNZ17" s="5"/>
      <c r="UOA17" s="5"/>
      <c r="UOB17" s="5"/>
      <c r="UOC17" s="5"/>
      <c r="UOD17" s="5"/>
      <c r="UOE17" s="5"/>
      <c r="UOF17" s="5"/>
      <c r="UOG17" s="5"/>
      <c r="UOH17" s="5"/>
      <c r="UOI17" s="5"/>
      <c r="UOJ17" s="5"/>
      <c r="UOK17" s="5"/>
      <c r="UOL17" s="5"/>
      <c r="UOM17" s="5"/>
      <c r="UON17" s="5"/>
      <c r="UOO17" s="5"/>
      <c r="UOP17" s="5"/>
      <c r="UOQ17" s="5"/>
      <c r="UOR17" s="5"/>
      <c r="UOS17" s="5"/>
      <c r="UOT17" s="5"/>
      <c r="UOU17" s="5"/>
      <c r="UOV17" s="5"/>
      <c r="UOW17" s="5"/>
      <c r="UOX17" s="5"/>
      <c r="UOY17" s="5"/>
      <c r="UOZ17" s="5"/>
      <c r="UPA17" s="5"/>
      <c r="UPB17" s="5"/>
      <c r="UPC17" s="5"/>
      <c r="UPD17" s="5"/>
      <c r="UPE17" s="5"/>
      <c r="UPF17" s="5"/>
      <c r="UPG17" s="5"/>
      <c r="UPH17" s="5"/>
      <c r="UPI17" s="5"/>
      <c r="UPJ17" s="5"/>
      <c r="UPK17" s="5"/>
      <c r="UPL17" s="5"/>
      <c r="UPM17" s="5"/>
      <c r="UPN17" s="5"/>
      <c r="UPO17" s="5"/>
      <c r="UPP17" s="5"/>
      <c r="UPQ17" s="5"/>
      <c r="UPR17" s="5"/>
      <c r="UPS17" s="5"/>
      <c r="UPT17" s="5"/>
      <c r="UPU17" s="5"/>
      <c r="UPV17" s="5"/>
      <c r="UPW17" s="5"/>
      <c r="UPX17" s="5"/>
      <c r="UPY17" s="5"/>
      <c r="UPZ17" s="5"/>
      <c r="UQA17" s="5"/>
      <c r="UQB17" s="5"/>
      <c r="UQC17" s="5"/>
      <c r="UQD17" s="5"/>
      <c r="UQE17" s="5"/>
      <c r="UQF17" s="5"/>
      <c r="UQG17" s="5"/>
      <c r="UQH17" s="5"/>
      <c r="UQI17" s="5"/>
      <c r="UQJ17" s="5"/>
      <c r="UQK17" s="5"/>
      <c r="UQL17" s="5"/>
      <c r="UQM17" s="5"/>
      <c r="UQN17" s="5"/>
      <c r="UQO17" s="5"/>
      <c r="UQP17" s="5"/>
      <c r="UQQ17" s="5"/>
      <c r="UQR17" s="5"/>
      <c r="UQS17" s="5"/>
      <c r="UQT17" s="5"/>
      <c r="UQU17" s="5"/>
      <c r="UQV17" s="5"/>
      <c r="UQW17" s="5"/>
      <c r="UQX17" s="5"/>
      <c r="UQY17" s="5"/>
      <c r="UQZ17" s="5"/>
      <c r="URA17" s="5"/>
      <c r="URB17" s="5"/>
      <c r="URC17" s="5"/>
      <c r="URD17" s="5"/>
      <c r="URE17" s="5"/>
      <c r="URF17" s="5"/>
      <c r="URG17" s="5"/>
      <c r="URH17" s="5"/>
      <c r="URI17" s="5"/>
      <c r="URJ17" s="5"/>
      <c r="URK17" s="5"/>
      <c r="URL17" s="5"/>
      <c r="URM17" s="5"/>
      <c r="URN17" s="5"/>
      <c r="URO17" s="5"/>
      <c r="URP17" s="5"/>
      <c r="URQ17" s="5"/>
      <c r="URR17" s="5"/>
      <c r="URS17" s="5"/>
      <c r="URT17" s="5"/>
      <c r="URU17" s="5"/>
      <c r="URV17" s="5"/>
      <c r="URW17" s="5"/>
      <c r="URX17" s="5"/>
      <c r="URY17" s="5"/>
      <c r="URZ17" s="5"/>
      <c r="USA17" s="5"/>
      <c r="USB17" s="5"/>
      <c r="USC17" s="5"/>
      <c r="USD17" s="5"/>
      <c r="USE17" s="5"/>
      <c r="USF17" s="5"/>
      <c r="USG17" s="5"/>
      <c r="USH17" s="5"/>
      <c r="USI17" s="5"/>
      <c r="USJ17" s="5"/>
      <c r="USK17" s="5"/>
      <c r="USL17" s="5"/>
      <c r="USM17" s="5"/>
      <c r="USN17" s="5"/>
      <c r="USO17" s="5"/>
      <c r="USP17" s="5"/>
      <c r="USQ17" s="5"/>
      <c r="USR17" s="5"/>
      <c r="USS17" s="5"/>
      <c r="UST17" s="5"/>
      <c r="USU17" s="5"/>
      <c r="USV17" s="5"/>
      <c r="USW17" s="5"/>
      <c r="USX17" s="5"/>
      <c r="USY17" s="5"/>
      <c r="USZ17" s="5"/>
      <c r="UTA17" s="5"/>
      <c r="UTB17" s="5"/>
      <c r="UTC17" s="5"/>
      <c r="UTD17" s="5"/>
      <c r="UTE17" s="5"/>
      <c r="UTF17" s="5"/>
      <c r="UTG17" s="5"/>
      <c r="UTH17" s="5"/>
      <c r="UTI17" s="5"/>
      <c r="UTJ17" s="5"/>
      <c r="UTK17" s="5"/>
      <c r="UTL17" s="5"/>
      <c r="UTM17" s="5"/>
      <c r="UTN17" s="5"/>
      <c r="UTO17" s="5"/>
      <c r="UTP17" s="5"/>
      <c r="UTQ17" s="5"/>
      <c r="UTR17" s="5"/>
      <c r="UTS17" s="5"/>
      <c r="UTT17" s="5"/>
      <c r="UTU17" s="5"/>
      <c r="UTV17" s="5"/>
      <c r="UTW17" s="5"/>
      <c r="UTX17" s="5"/>
      <c r="UTY17" s="5"/>
      <c r="UTZ17" s="5"/>
      <c r="UUA17" s="5"/>
      <c r="UUB17" s="5"/>
      <c r="UUC17" s="5"/>
      <c r="UUD17" s="5"/>
      <c r="UUE17" s="5"/>
      <c r="UUF17" s="5"/>
      <c r="UUG17" s="5"/>
      <c r="UUH17" s="5"/>
      <c r="UUI17" s="5"/>
      <c r="UUJ17" s="5"/>
      <c r="UUK17" s="5"/>
      <c r="UUL17" s="5"/>
      <c r="UUM17" s="5"/>
      <c r="UUN17" s="5"/>
      <c r="UUO17" s="5"/>
      <c r="UUP17" s="5"/>
      <c r="UUQ17" s="5"/>
      <c r="UUR17" s="5"/>
      <c r="UUS17" s="5"/>
      <c r="UUT17" s="5"/>
      <c r="UUU17" s="5"/>
      <c r="UUV17" s="5"/>
      <c r="UUW17" s="5"/>
      <c r="UUX17" s="5"/>
      <c r="UUY17" s="5"/>
      <c r="UUZ17" s="5"/>
      <c r="UVA17" s="5"/>
      <c r="UVB17" s="5"/>
      <c r="UVC17" s="5"/>
      <c r="UVD17" s="5"/>
      <c r="UVE17" s="5"/>
      <c r="UVF17" s="5"/>
      <c r="UVG17" s="5"/>
      <c r="UVH17" s="5"/>
      <c r="UVI17" s="5"/>
      <c r="UVJ17" s="5"/>
      <c r="UVK17" s="5"/>
      <c r="UVL17" s="5"/>
      <c r="UVM17" s="5"/>
      <c r="UVN17" s="5"/>
      <c r="UVO17" s="5"/>
      <c r="UVP17" s="5"/>
      <c r="UVQ17" s="5"/>
      <c r="UVR17" s="5"/>
      <c r="UVS17" s="5"/>
      <c r="UVT17" s="5"/>
      <c r="UVU17" s="5"/>
      <c r="UVV17" s="5"/>
      <c r="UVW17" s="5"/>
      <c r="UVX17" s="5"/>
      <c r="UVY17" s="5"/>
      <c r="UVZ17" s="5"/>
      <c r="UWA17" s="5"/>
      <c r="UWB17" s="5"/>
      <c r="UWC17" s="5"/>
      <c r="UWD17" s="5"/>
      <c r="UWE17" s="5"/>
      <c r="UWF17" s="5"/>
      <c r="UWG17" s="5"/>
      <c r="UWH17" s="5"/>
      <c r="UWI17" s="5"/>
      <c r="UWJ17" s="5"/>
      <c r="UWK17" s="5"/>
      <c r="UWL17" s="5"/>
      <c r="UWM17" s="5"/>
      <c r="UWN17" s="5"/>
      <c r="UWO17" s="5"/>
      <c r="UWP17" s="5"/>
      <c r="UWQ17" s="5"/>
      <c r="UWR17" s="5"/>
      <c r="UWS17" s="5"/>
      <c r="UWT17" s="5"/>
      <c r="UWU17" s="5"/>
      <c r="UWV17" s="5"/>
      <c r="UWW17" s="5"/>
      <c r="UWX17" s="5"/>
      <c r="UWY17" s="5"/>
      <c r="UWZ17" s="5"/>
      <c r="UXA17" s="5"/>
      <c r="UXB17" s="5"/>
      <c r="UXC17" s="5"/>
      <c r="UXD17" s="5"/>
      <c r="UXE17" s="5"/>
      <c r="UXF17" s="5"/>
      <c r="UXG17" s="5"/>
      <c r="UXH17" s="5"/>
      <c r="UXI17" s="5"/>
      <c r="UXJ17" s="5"/>
      <c r="UXK17" s="5"/>
      <c r="UXL17" s="5"/>
      <c r="UXM17" s="5"/>
      <c r="UXN17" s="5"/>
      <c r="UXO17" s="5"/>
      <c r="UXP17" s="5"/>
      <c r="UXQ17" s="5"/>
      <c r="UXR17" s="5"/>
      <c r="UXS17" s="5"/>
      <c r="UXT17" s="5"/>
      <c r="UXU17" s="5"/>
      <c r="UXV17" s="5"/>
      <c r="UXW17" s="5"/>
      <c r="UXX17" s="5"/>
      <c r="UXY17" s="5"/>
      <c r="UXZ17" s="5"/>
      <c r="UYA17" s="5"/>
      <c r="UYB17" s="5"/>
      <c r="UYC17" s="5"/>
      <c r="UYD17" s="5"/>
      <c r="UYE17" s="5"/>
      <c r="UYF17" s="5"/>
      <c r="UYG17" s="5"/>
      <c r="UYH17" s="5"/>
      <c r="UYI17" s="5"/>
      <c r="UYJ17" s="5"/>
      <c r="UYK17" s="5"/>
      <c r="UYL17" s="5"/>
      <c r="UYM17" s="5"/>
      <c r="UYN17" s="5"/>
      <c r="UYO17" s="5"/>
      <c r="UYP17" s="5"/>
      <c r="UYQ17" s="5"/>
      <c r="UYR17" s="5"/>
      <c r="UYS17" s="5"/>
      <c r="UYT17" s="5"/>
      <c r="UYU17" s="5"/>
      <c r="UYV17" s="5"/>
      <c r="UYW17" s="5"/>
      <c r="UYX17" s="5"/>
      <c r="UYY17" s="5"/>
      <c r="UYZ17" s="5"/>
      <c r="UZA17" s="5"/>
      <c r="UZB17" s="5"/>
      <c r="UZC17" s="5"/>
      <c r="UZD17" s="5"/>
      <c r="UZE17" s="5"/>
      <c r="UZF17" s="5"/>
      <c r="UZG17" s="5"/>
      <c r="UZH17" s="5"/>
      <c r="UZI17" s="5"/>
      <c r="UZJ17" s="5"/>
      <c r="UZK17" s="5"/>
      <c r="UZL17" s="5"/>
      <c r="UZM17" s="5"/>
      <c r="UZN17" s="5"/>
      <c r="UZO17" s="5"/>
      <c r="UZP17" s="5"/>
      <c r="UZQ17" s="5"/>
      <c r="UZR17" s="5"/>
      <c r="UZS17" s="5"/>
      <c r="UZT17" s="5"/>
      <c r="UZU17" s="5"/>
      <c r="UZV17" s="5"/>
      <c r="UZW17" s="5"/>
      <c r="UZX17" s="5"/>
      <c r="UZY17" s="5"/>
      <c r="UZZ17" s="5"/>
      <c r="VAA17" s="5"/>
      <c r="VAB17" s="5"/>
      <c r="VAC17" s="5"/>
      <c r="VAD17" s="5"/>
      <c r="VAE17" s="5"/>
      <c r="VAF17" s="5"/>
      <c r="VAG17" s="5"/>
      <c r="VAH17" s="5"/>
      <c r="VAI17" s="5"/>
      <c r="VAJ17" s="5"/>
      <c r="VAK17" s="5"/>
      <c r="VAL17" s="5"/>
      <c r="VAM17" s="5"/>
      <c r="VAN17" s="5"/>
      <c r="VAO17" s="5"/>
      <c r="VAP17" s="5"/>
      <c r="VAQ17" s="5"/>
      <c r="VAR17" s="5"/>
      <c r="VAS17" s="5"/>
      <c r="VAT17" s="5"/>
      <c r="VAU17" s="5"/>
      <c r="VAV17" s="5"/>
      <c r="VAW17" s="5"/>
      <c r="VAX17" s="5"/>
      <c r="VAY17" s="5"/>
      <c r="VAZ17" s="5"/>
      <c r="VBA17" s="5"/>
      <c r="VBB17" s="5"/>
      <c r="VBC17" s="5"/>
      <c r="VBD17" s="5"/>
      <c r="VBE17" s="5"/>
      <c r="VBF17" s="5"/>
      <c r="VBG17" s="5"/>
      <c r="VBH17" s="5"/>
      <c r="VBI17" s="5"/>
      <c r="VBJ17" s="5"/>
      <c r="VBK17" s="5"/>
      <c r="VBL17" s="5"/>
      <c r="VBM17" s="5"/>
      <c r="VBN17" s="5"/>
      <c r="VBO17" s="5"/>
      <c r="VBP17" s="5"/>
      <c r="VBQ17" s="5"/>
      <c r="VBR17" s="5"/>
      <c r="VBS17" s="5"/>
      <c r="VBT17" s="5"/>
      <c r="VBU17" s="5"/>
      <c r="VBV17" s="5"/>
      <c r="VBW17" s="5"/>
      <c r="VBX17" s="5"/>
      <c r="VBY17" s="5"/>
      <c r="VBZ17" s="5"/>
      <c r="VCA17" s="5"/>
      <c r="VCB17" s="5"/>
      <c r="VCC17" s="5"/>
      <c r="VCD17" s="5"/>
      <c r="VCE17" s="5"/>
      <c r="VCF17" s="5"/>
      <c r="VCG17" s="5"/>
      <c r="VCH17" s="5"/>
      <c r="VCI17" s="5"/>
      <c r="VCJ17" s="5"/>
      <c r="VCK17" s="5"/>
      <c r="VCL17" s="5"/>
      <c r="VCM17" s="5"/>
      <c r="VCN17" s="5"/>
      <c r="VCO17" s="5"/>
      <c r="VCP17" s="5"/>
      <c r="VCQ17" s="5"/>
      <c r="VCR17" s="5"/>
      <c r="VCS17" s="5"/>
      <c r="VCT17" s="5"/>
      <c r="VCU17" s="5"/>
      <c r="VCV17" s="5"/>
      <c r="VCW17" s="5"/>
      <c r="VCX17" s="5"/>
      <c r="VCY17" s="5"/>
      <c r="VCZ17" s="5"/>
      <c r="VDA17" s="5"/>
      <c r="VDB17" s="5"/>
      <c r="VDC17" s="5"/>
      <c r="VDD17" s="5"/>
      <c r="VDE17" s="5"/>
      <c r="VDF17" s="5"/>
      <c r="VDG17" s="5"/>
      <c r="VDH17" s="5"/>
      <c r="VDI17" s="5"/>
      <c r="VDJ17" s="5"/>
      <c r="VDK17" s="5"/>
      <c r="VDL17" s="5"/>
      <c r="VDM17" s="5"/>
      <c r="VDN17" s="5"/>
      <c r="VDO17" s="5"/>
      <c r="VDP17" s="5"/>
      <c r="VDQ17" s="5"/>
      <c r="VDR17" s="5"/>
      <c r="VDS17" s="5"/>
      <c r="VDT17" s="5"/>
      <c r="VDU17" s="5"/>
      <c r="VDV17" s="5"/>
      <c r="VDW17" s="5"/>
      <c r="VDX17" s="5"/>
      <c r="VDY17" s="5"/>
      <c r="VDZ17" s="5"/>
      <c r="VEA17" s="5"/>
      <c r="VEB17" s="5"/>
      <c r="VEC17" s="5"/>
      <c r="VED17" s="5"/>
      <c r="VEE17" s="5"/>
      <c r="VEF17" s="5"/>
      <c r="VEG17" s="5"/>
      <c r="VEH17" s="5"/>
      <c r="VEI17" s="5"/>
      <c r="VEJ17" s="5"/>
      <c r="VEK17" s="5"/>
      <c r="VEL17" s="5"/>
      <c r="VEM17" s="5"/>
      <c r="VEN17" s="5"/>
      <c r="VEO17" s="5"/>
      <c r="VEP17" s="5"/>
      <c r="VEQ17" s="5"/>
      <c r="VER17" s="5"/>
      <c r="VES17" s="5"/>
      <c r="VET17" s="5"/>
      <c r="VEU17" s="5"/>
      <c r="VEV17" s="5"/>
      <c r="VEW17" s="5"/>
      <c r="VEX17" s="5"/>
      <c r="VEY17" s="5"/>
      <c r="VEZ17" s="5"/>
      <c r="VFA17" s="5"/>
      <c r="VFB17" s="5"/>
      <c r="VFC17" s="5"/>
      <c r="VFD17" s="5"/>
      <c r="VFE17" s="5"/>
      <c r="VFF17" s="5"/>
      <c r="VFG17" s="5"/>
      <c r="VFH17" s="5"/>
      <c r="VFI17" s="5"/>
      <c r="VFJ17" s="5"/>
      <c r="VFK17" s="5"/>
      <c r="VFL17" s="5"/>
      <c r="VFM17" s="5"/>
      <c r="VFN17" s="5"/>
      <c r="VFO17" s="5"/>
      <c r="VFP17" s="5"/>
      <c r="VFQ17" s="5"/>
      <c r="VFR17" s="5"/>
      <c r="VFS17" s="5"/>
      <c r="VFT17" s="5"/>
      <c r="VFU17" s="5"/>
      <c r="VFV17" s="5"/>
      <c r="VFW17" s="5"/>
      <c r="VFX17" s="5"/>
      <c r="VFY17" s="5"/>
      <c r="VFZ17" s="5"/>
      <c r="VGA17" s="5"/>
      <c r="VGB17" s="5"/>
      <c r="VGC17" s="5"/>
      <c r="VGD17" s="5"/>
      <c r="VGE17" s="5"/>
      <c r="VGF17" s="5"/>
      <c r="VGG17" s="5"/>
      <c r="VGH17" s="5"/>
      <c r="VGI17" s="5"/>
      <c r="VGJ17" s="5"/>
      <c r="VGK17" s="5"/>
      <c r="VGL17" s="5"/>
      <c r="VGM17" s="5"/>
      <c r="VGN17" s="5"/>
      <c r="VGO17" s="5"/>
      <c r="VGP17" s="5"/>
      <c r="VGQ17" s="5"/>
      <c r="VGR17" s="5"/>
      <c r="VGS17" s="5"/>
      <c r="VGT17" s="5"/>
      <c r="VGU17" s="5"/>
      <c r="VGV17" s="5"/>
      <c r="VGW17" s="5"/>
      <c r="VGX17" s="5"/>
      <c r="VGY17" s="5"/>
      <c r="VGZ17" s="5"/>
      <c r="VHA17" s="5"/>
      <c r="VHB17" s="5"/>
      <c r="VHC17" s="5"/>
      <c r="VHD17" s="5"/>
      <c r="VHE17" s="5"/>
      <c r="VHF17" s="5"/>
      <c r="VHG17" s="5"/>
      <c r="VHH17" s="5"/>
      <c r="VHI17" s="5"/>
      <c r="VHJ17" s="5"/>
      <c r="VHK17" s="5"/>
      <c r="VHL17" s="5"/>
      <c r="VHM17" s="5"/>
      <c r="VHN17" s="5"/>
      <c r="VHO17" s="5"/>
      <c r="VHP17" s="5"/>
      <c r="VHQ17" s="5"/>
      <c r="VHR17" s="5"/>
      <c r="VHS17" s="5"/>
      <c r="VHT17" s="5"/>
      <c r="VHU17" s="5"/>
      <c r="VHV17" s="5"/>
      <c r="VHW17" s="5"/>
      <c r="VHX17" s="5"/>
      <c r="VHY17" s="5"/>
      <c r="VHZ17" s="5"/>
      <c r="VIA17" s="5"/>
      <c r="VIB17" s="5"/>
      <c r="VIC17" s="5"/>
      <c r="VID17" s="5"/>
      <c r="VIE17" s="5"/>
      <c r="VIF17" s="5"/>
      <c r="VIG17" s="5"/>
      <c r="VIH17" s="5"/>
      <c r="VII17" s="5"/>
      <c r="VIJ17" s="5"/>
      <c r="VIK17" s="5"/>
      <c r="VIL17" s="5"/>
      <c r="VIM17" s="5"/>
      <c r="VIN17" s="5"/>
      <c r="VIO17" s="5"/>
      <c r="VIP17" s="5"/>
      <c r="VIQ17" s="5"/>
      <c r="VIR17" s="5"/>
      <c r="VIS17" s="5"/>
      <c r="VIT17" s="5"/>
      <c r="VIU17" s="5"/>
      <c r="VIV17" s="5"/>
      <c r="VIW17" s="5"/>
      <c r="VIX17" s="5"/>
      <c r="VIY17" s="5"/>
      <c r="VIZ17" s="5"/>
      <c r="VJA17" s="5"/>
      <c r="VJB17" s="5"/>
      <c r="VJC17" s="5"/>
      <c r="VJD17" s="5"/>
      <c r="VJE17" s="5"/>
      <c r="VJF17" s="5"/>
      <c r="VJG17" s="5"/>
      <c r="VJH17" s="5"/>
      <c r="VJI17" s="5"/>
      <c r="VJJ17" s="5"/>
      <c r="VJK17" s="5"/>
      <c r="VJL17" s="5"/>
      <c r="VJM17" s="5"/>
      <c r="VJN17" s="5"/>
      <c r="VJO17" s="5"/>
      <c r="VJP17" s="5"/>
      <c r="VJQ17" s="5"/>
      <c r="VJR17" s="5"/>
      <c r="VJS17" s="5"/>
      <c r="VJT17" s="5"/>
      <c r="VJU17" s="5"/>
      <c r="VJV17" s="5"/>
      <c r="VJW17" s="5"/>
      <c r="VJX17" s="5"/>
      <c r="VJY17" s="5"/>
      <c r="VJZ17" s="5"/>
      <c r="VKA17" s="5"/>
      <c r="VKB17" s="5"/>
      <c r="VKC17" s="5"/>
      <c r="VKD17" s="5"/>
      <c r="VKE17" s="5"/>
      <c r="VKF17" s="5"/>
      <c r="VKG17" s="5"/>
      <c r="VKH17" s="5"/>
      <c r="VKI17" s="5"/>
      <c r="VKJ17" s="5"/>
      <c r="VKK17" s="5"/>
      <c r="VKL17" s="5"/>
      <c r="VKM17" s="5"/>
      <c r="VKN17" s="5"/>
      <c r="VKO17" s="5"/>
      <c r="VKP17" s="5"/>
      <c r="VKQ17" s="5"/>
      <c r="VKR17" s="5"/>
      <c r="VKS17" s="5"/>
      <c r="VKT17" s="5"/>
      <c r="VKU17" s="5"/>
      <c r="VKV17" s="5"/>
      <c r="VKW17" s="5"/>
      <c r="VKX17" s="5"/>
      <c r="VKY17" s="5"/>
      <c r="VKZ17" s="5"/>
      <c r="VLA17" s="5"/>
      <c r="VLB17" s="5"/>
      <c r="VLC17" s="5"/>
      <c r="VLD17" s="5"/>
      <c r="VLE17" s="5"/>
      <c r="VLF17" s="5"/>
      <c r="VLG17" s="5"/>
      <c r="VLH17" s="5"/>
      <c r="VLI17" s="5"/>
      <c r="VLJ17" s="5"/>
      <c r="VLK17" s="5"/>
      <c r="VLL17" s="5"/>
      <c r="VLM17" s="5"/>
      <c r="VLN17" s="5"/>
      <c r="VLO17" s="5"/>
      <c r="VLP17" s="5"/>
      <c r="VLQ17" s="5"/>
      <c r="VLR17" s="5"/>
      <c r="VLS17" s="5"/>
      <c r="VLT17" s="5"/>
      <c r="VLU17" s="5"/>
      <c r="VLV17" s="5"/>
      <c r="VLW17" s="5"/>
      <c r="VLX17" s="5"/>
      <c r="VLY17" s="5"/>
      <c r="VLZ17" s="5"/>
      <c r="VMA17" s="5"/>
      <c r="VMB17" s="5"/>
      <c r="VMC17" s="5"/>
      <c r="VMD17" s="5"/>
      <c r="VME17" s="5"/>
      <c r="VMF17" s="5"/>
      <c r="VMG17" s="5"/>
      <c r="VMH17" s="5"/>
      <c r="VMI17" s="5"/>
      <c r="VMJ17" s="5"/>
      <c r="VMK17" s="5"/>
      <c r="VML17" s="5"/>
      <c r="VMM17" s="5"/>
      <c r="VMN17" s="5"/>
      <c r="VMO17" s="5"/>
      <c r="VMP17" s="5"/>
      <c r="VMQ17" s="5"/>
      <c r="VMR17" s="5"/>
      <c r="VMS17" s="5"/>
      <c r="VMT17" s="5"/>
      <c r="VMU17" s="5"/>
      <c r="VMV17" s="5"/>
      <c r="VMW17" s="5"/>
      <c r="VMX17" s="5"/>
      <c r="VMY17" s="5"/>
      <c r="VMZ17" s="5"/>
      <c r="VNA17" s="5"/>
      <c r="VNB17" s="5"/>
      <c r="VNC17" s="5"/>
      <c r="VND17" s="5"/>
      <c r="VNE17" s="5"/>
      <c r="VNF17" s="5"/>
      <c r="VNG17" s="5"/>
      <c r="VNH17" s="5"/>
      <c r="VNI17" s="5"/>
      <c r="VNJ17" s="5"/>
      <c r="VNK17" s="5"/>
      <c r="VNL17" s="5"/>
      <c r="VNM17" s="5"/>
      <c r="VNN17" s="5"/>
      <c r="VNO17" s="5"/>
      <c r="VNP17" s="5"/>
      <c r="VNQ17" s="5"/>
      <c r="VNR17" s="5"/>
      <c r="VNS17" s="5"/>
      <c r="VNT17" s="5"/>
      <c r="VNU17" s="5"/>
      <c r="VNV17" s="5"/>
      <c r="VNW17" s="5"/>
      <c r="VNX17" s="5"/>
      <c r="VNY17" s="5"/>
      <c r="VNZ17" s="5"/>
      <c r="VOA17" s="5"/>
      <c r="VOB17" s="5"/>
      <c r="VOC17" s="5"/>
      <c r="VOD17" s="5"/>
      <c r="VOE17" s="5"/>
      <c r="VOF17" s="5"/>
      <c r="VOG17" s="5"/>
      <c r="VOH17" s="5"/>
      <c r="VOI17" s="5"/>
      <c r="VOJ17" s="5"/>
      <c r="VOK17" s="5"/>
      <c r="VOL17" s="5"/>
      <c r="VOM17" s="5"/>
      <c r="VON17" s="5"/>
      <c r="VOO17" s="5"/>
      <c r="VOP17" s="5"/>
      <c r="VOQ17" s="5"/>
      <c r="VOR17" s="5"/>
      <c r="VOS17" s="5"/>
      <c r="VOT17" s="5"/>
      <c r="VOU17" s="5"/>
      <c r="VOV17" s="5"/>
      <c r="VOW17" s="5"/>
      <c r="VOX17" s="5"/>
      <c r="VOY17" s="5"/>
      <c r="VOZ17" s="5"/>
      <c r="VPA17" s="5"/>
      <c r="VPB17" s="5"/>
      <c r="VPC17" s="5"/>
      <c r="VPD17" s="5"/>
      <c r="VPE17" s="5"/>
      <c r="VPF17" s="5"/>
      <c r="VPG17" s="5"/>
      <c r="VPH17" s="5"/>
      <c r="VPI17" s="5"/>
      <c r="VPJ17" s="5"/>
      <c r="VPK17" s="5"/>
      <c r="VPL17" s="5"/>
      <c r="VPM17" s="5"/>
      <c r="VPN17" s="5"/>
      <c r="VPO17" s="5"/>
      <c r="VPP17" s="5"/>
      <c r="VPQ17" s="5"/>
      <c r="VPR17" s="5"/>
      <c r="VPS17" s="5"/>
      <c r="VPT17" s="5"/>
      <c r="VPU17" s="5"/>
      <c r="VPV17" s="5"/>
      <c r="VPW17" s="5"/>
      <c r="VPX17" s="5"/>
      <c r="VPY17" s="5"/>
      <c r="VPZ17" s="5"/>
      <c r="VQA17" s="5"/>
      <c r="VQB17" s="5"/>
      <c r="VQC17" s="5"/>
      <c r="VQD17" s="5"/>
      <c r="VQE17" s="5"/>
      <c r="VQF17" s="5"/>
      <c r="VQG17" s="5"/>
      <c r="VQH17" s="5"/>
      <c r="VQI17" s="5"/>
      <c r="VQJ17" s="5"/>
      <c r="VQK17" s="5"/>
      <c r="VQL17" s="5"/>
      <c r="VQM17" s="5"/>
      <c r="VQN17" s="5"/>
      <c r="VQO17" s="5"/>
      <c r="VQP17" s="5"/>
      <c r="VQQ17" s="5"/>
      <c r="VQR17" s="5"/>
      <c r="VQS17" s="5"/>
      <c r="VQT17" s="5"/>
      <c r="VQU17" s="5"/>
      <c r="VQV17" s="5"/>
      <c r="VQW17" s="5"/>
      <c r="VQX17" s="5"/>
      <c r="VQY17" s="5"/>
      <c r="VQZ17" s="5"/>
      <c r="VRA17" s="5"/>
      <c r="VRB17" s="5"/>
      <c r="VRC17" s="5"/>
      <c r="VRD17" s="5"/>
      <c r="VRE17" s="5"/>
      <c r="VRF17" s="5"/>
      <c r="VRG17" s="5"/>
      <c r="VRH17" s="5"/>
      <c r="VRI17" s="5"/>
      <c r="VRJ17" s="5"/>
      <c r="VRK17" s="5"/>
      <c r="VRL17" s="5"/>
      <c r="VRM17" s="5"/>
      <c r="VRN17" s="5"/>
      <c r="VRO17" s="5"/>
      <c r="VRP17" s="5"/>
      <c r="VRQ17" s="5"/>
      <c r="VRR17" s="5"/>
      <c r="VRS17" s="5"/>
      <c r="VRT17" s="5"/>
      <c r="VRU17" s="5"/>
      <c r="VRV17" s="5"/>
      <c r="VRW17" s="5"/>
      <c r="VRX17" s="5"/>
      <c r="VRY17" s="5"/>
      <c r="VRZ17" s="5"/>
      <c r="VSA17" s="5"/>
      <c r="VSB17" s="5"/>
      <c r="VSC17" s="5"/>
      <c r="VSD17" s="5"/>
      <c r="VSE17" s="5"/>
      <c r="VSF17" s="5"/>
      <c r="VSG17" s="5"/>
      <c r="VSH17" s="5"/>
      <c r="VSI17" s="5"/>
      <c r="VSJ17" s="5"/>
      <c r="VSK17" s="5"/>
      <c r="VSL17" s="5"/>
      <c r="VSM17" s="5"/>
      <c r="VSN17" s="5"/>
      <c r="VSO17" s="5"/>
      <c r="VSP17" s="5"/>
      <c r="VSQ17" s="5"/>
      <c r="VSR17" s="5"/>
      <c r="VSS17" s="5"/>
      <c r="VST17" s="5"/>
      <c r="VSU17" s="5"/>
      <c r="VSV17" s="5"/>
      <c r="VSW17" s="5"/>
      <c r="VSX17" s="5"/>
      <c r="VSY17" s="5"/>
      <c r="VSZ17" s="5"/>
      <c r="VTA17" s="5"/>
      <c r="VTB17" s="5"/>
      <c r="VTC17" s="5"/>
      <c r="VTD17" s="5"/>
      <c r="VTE17" s="5"/>
      <c r="VTF17" s="5"/>
      <c r="VTG17" s="5"/>
      <c r="VTH17" s="5"/>
      <c r="VTI17" s="5"/>
      <c r="VTJ17" s="5"/>
      <c r="VTK17" s="5"/>
      <c r="VTL17" s="5"/>
      <c r="VTM17" s="5"/>
      <c r="VTN17" s="5"/>
      <c r="VTO17" s="5"/>
      <c r="VTP17" s="5"/>
      <c r="VTQ17" s="5"/>
      <c r="VTR17" s="5"/>
      <c r="VTS17" s="5"/>
      <c r="VTT17" s="5"/>
      <c r="VTU17" s="5"/>
      <c r="VTV17" s="5"/>
      <c r="VTW17" s="5"/>
      <c r="VTX17" s="5"/>
      <c r="VTY17" s="5"/>
      <c r="VTZ17" s="5"/>
      <c r="VUA17" s="5"/>
      <c r="VUB17" s="5"/>
      <c r="VUC17" s="5"/>
      <c r="VUD17" s="5"/>
      <c r="VUE17" s="5"/>
      <c r="VUF17" s="5"/>
      <c r="VUG17" s="5"/>
      <c r="VUH17" s="5"/>
      <c r="VUI17" s="5"/>
      <c r="VUJ17" s="5"/>
      <c r="VUK17" s="5"/>
      <c r="VUL17" s="5"/>
      <c r="VUM17" s="5"/>
      <c r="VUN17" s="5"/>
      <c r="VUO17" s="5"/>
      <c r="VUP17" s="5"/>
      <c r="VUQ17" s="5"/>
      <c r="VUR17" s="5"/>
      <c r="VUS17" s="5"/>
      <c r="VUT17" s="5"/>
      <c r="VUU17" s="5"/>
      <c r="VUV17" s="5"/>
      <c r="VUW17" s="5"/>
      <c r="VUX17" s="5"/>
      <c r="VUY17" s="5"/>
      <c r="VUZ17" s="5"/>
      <c r="VVA17" s="5"/>
      <c r="VVB17" s="5"/>
      <c r="VVC17" s="5"/>
      <c r="VVD17" s="5"/>
      <c r="VVE17" s="5"/>
      <c r="VVF17" s="5"/>
      <c r="VVG17" s="5"/>
      <c r="VVH17" s="5"/>
      <c r="VVI17" s="5"/>
      <c r="VVJ17" s="5"/>
      <c r="VVK17" s="5"/>
      <c r="VVL17" s="5"/>
      <c r="VVM17" s="5"/>
      <c r="VVN17" s="5"/>
      <c r="VVO17" s="5"/>
      <c r="VVP17" s="5"/>
      <c r="VVQ17" s="5"/>
      <c r="VVR17" s="5"/>
      <c r="VVS17" s="5"/>
      <c r="VVT17" s="5"/>
      <c r="VVU17" s="5"/>
      <c r="VVV17" s="5"/>
      <c r="VVW17" s="5"/>
      <c r="VVX17" s="5"/>
      <c r="VVY17" s="5"/>
      <c r="VVZ17" s="5"/>
      <c r="VWA17" s="5"/>
      <c r="VWB17" s="5"/>
      <c r="VWC17" s="5"/>
      <c r="VWD17" s="5"/>
      <c r="VWE17" s="5"/>
      <c r="VWF17" s="5"/>
      <c r="VWG17" s="5"/>
      <c r="VWH17" s="5"/>
      <c r="VWI17" s="5"/>
      <c r="VWJ17" s="5"/>
      <c r="VWK17" s="5"/>
      <c r="VWL17" s="5"/>
      <c r="VWM17" s="5"/>
      <c r="VWN17" s="5"/>
      <c r="VWO17" s="5"/>
      <c r="VWP17" s="5"/>
      <c r="VWQ17" s="5"/>
      <c r="VWR17" s="5"/>
      <c r="VWS17" s="5"/>
      <c r="VWT17" s="5"/>
      <c r="VWU17" s="5"/>
      <c r="VWV17" s="5"/>
      <c r="VWW17" s="5"/>
      <c r="VWX17" s="5"/>
      <c r="VWY17" s="5"/>
      <c r="VWZ17" s="5"/>
      <c r="VXA17" s="5"/>
      <c r="VXB17" s="5"/>
      <c r="VXC17" s="5"/>
      <c r="VXD17" s="5"/>
      <c r="VXE17" s="5"/>
      <c r="VXF17" s="5"/>
      <c r="VXG17" s="5"/>
      <c r="VXH17" s="5"/>
      <c r="VXI17" s="5"/>
      <c r="VXJ17" s="5"/>
      <c r="VXK17" s="5"/>
      <c r="VXL17" s="5"/>
      <c r="VXM17" s="5"/>
      <c r="VXN17" s="5"/>
      <c r="VXO17" s="5"/>
      <c r="VXP17" s="5"/>
      <c r="VXQ17" s="5"/>
      <c r="VXR17" s="5"/>
      <c r="VXS17" s="5"/>
      <c r="VXT17" s="5"/>
      <c r="VXU17" s="5"/>
      <c r="VXV17" s="5"/>
      <c r="VXW17" s="5"/>
      <c r="VXX17" s="5"/>
      <c r="VXY17" s="5"/>
      <c r="VXZ17" s="5"/>
      <c r="VYA17" s="5"/>
      <c r="VYB17" s="5"/>
      <c r="VYC17" s="5"/>
      <c r="VYD17" s="5"/>
      <c r="VYE17" s="5"/>
      <c r="VYF17" s="5"/>
      <c r="VYG17" s="5"/>
      <c r="VYH17" s="5"/>
      <c r="VYI17" s="5"/>
      <c r="VYJ17" s="5"/>
      <c r="VYK17" s="5"/>
      <c r="VYL17" s="5"/>
      <c r="VYM17" s="5"/>
      <c r="VYN17" s="5"/>
      <c r="VYO17" s="5"/>
      <c r="VYP17" s="5"/>
      <c r="VYQ17" s="5"/>
      <c r="VYR17" s="5"/>
      <c r="VYS17" s="5"/>
      <c r="VYT17" s="5"/>
      <c r="VYU17" s="5"/>
      <c r="VYV17" s="5"/>
      <c r="VYW17" s="5"/>
      <c r="VYX17" s="5"/>
      <c r="VYY17" s="5"/>
      <c r="VYZ17" s="5"/>
      <c r="VZA17" s="5"/>
      <c r="VZB17" s="5"/>
      <c r="VZC17" s="5"/>
      <c r="VZD17" s="5"/>
      <c r="VZE17" s="5"/>
      <c r="VZF17" s="5"/>
      <c r="VZG17" s="5"/>
      <c r="VZH17" s="5"/>
      <c r="VZI17" s="5"/>
      <c r="VZJ17" s="5"/>
      <c r="VZK17" s="5"/>
      <c r="VZL17" s="5"/>
      <c r="VZM17" s="5"/>
      <c r="VZN17" s="5"/>
      <c r="VZO17" s="5"/>
      <c r="VZP17" s="5"/>
      <c r="VZQ17" s="5"/>
      <c r="VZR17" s="5"/>
      <c r="VZS17" s="5"/>
      <c r="VZT17" s="5"/>
      <c r="VZU17" s="5"/>
      <c r="VZV17" s="5"/>
      <c r="VZW17" s="5"/>
      <c r="VZX17" s="5"/>
      <c r="VZY17" s="5"/>
      <c r="VZZ17" s="5"/>
      <c r="WAA17" s="5"/>
      <c r="WAB17" s="5"/>
      <c r="WAC17" s="5"/>
      <c r="WAD17" s="5"/>
      <c r="WAE17" s="5"/>
      <c r="WAF17" s="5"/>
      <c r="WAG17" s="5"/>
      <c r="WAH17" s="5"/>
      <c r="WAI17" s="5"/>
      <c r="WAJ17" s="5"/>
      <c r="WAK17" s="5"/>
      <c r="WAL17" s="5"/>
      <c r="WAM17" s="5"/>
      <c r="WAN17" s="5"/>
      <c r="WAO17" s="5"/>
      <c r="WAP17" s="5"/>
      <c r="WAQ17" s="5"/>
      <c r="WAR17" s="5"/>
      <c r="WAS17" s="5"/>
      <c r="WAT17" s="5"/>
      <c r="WAU17" s="5"/>
      <c r="WAV17" s="5"/>
      <c r="WAW17" s="5"/>
      <c r="WAX17" s="5"/>
      <c r="WAY17" s="5"/>
      <c r="WAZ17" s="5"/>
      <c r="WBA17" s="5"/>
      <c r="WBB17" s="5"/>
      <c r="WBC17" s="5"/>
      <c r="WBD17" s="5"/>
      <c r="WBE17" s="5"/>
      <c r="WBF17" s="5"/>
      <c r="WBG17" s="5"/>
      <c r="WBH17" s="5"/>
      <c r="WBI17" s="5"/>
      <c r="WBJ17" s="5"/>
      <c r="WBK17" s="5"/>
      <c r="WBL17" s="5"/>
      <c r="WBM17" s="5"/>
      <c r="WBN17" s="5"/>
      <c r="WBO17" s="5"/>
      <c r="WBP17" s="5"/>
      <c r="WBQ17" s="5"/>
      <c r="WBR17" s="5"/>
      <c r="WBS17" s="5"/>
      <c r="WBT17" s="5"/>
      <c r="WBU17" s="5"/>
      <c r="WBV17" s="5"/>
      <c r="WBW17" s="5"/>
      <c r="WBX17" s="5"/>
      <c r="WBY17" s="5"/>
      <c r="WBZ17" s="5"/>
      <c r="WCA17" s="5"/>
      <c r="WCB17" s="5"/>
      <c r="WCC17" s="5"/>
      <c r="WCD17" s="5"/>
      <c r="WCE17" s="5"/>
      <c r="WCF17" s="5"/>
      <c r="WCG17" s="5"/>
      <c r="WCH17" s="5"/>
      <c r="WCI17" s="5"/>
      <c r="WCJ17" s="5"/>
      <c r="WCK17" s="5"/>
      <c r="WCL17" s="5"/>
      <c r="WCM17" s="5"/>
      <c r="WCN17" s="5"/>
      <c r="WCO17" s="5"/>
      <c r="WCP17" s="5"/>
      <c r="WCQ17" s="5"/>
      <c r="WCR17" s="5"/>
      <c r="WCS17" s="5"/>
      <c r="WCT17" s="5"/>
      <c r="WCU17" s="5"/>
      <c r="WCV17" s="5"/>
      <c r="WCW17" s="5"/>
      <c r="WCX17" s="5"/>
      <c r="WCY17" s="5"/>
      <c r="WCZ17" s="5"/>
      <c r="WDA17" s="5"/>
      <c r="WDB17" s="5"/>
      <c r="WDC17" s="5"/>
      <c r="WDD17" s="5"/>
      <c r="WDE17" s="5"/>
      <c r="WDF17" s="5"/>
      <c r="WDG17" s="5"/>
      <c r="WDH17" s="5"/>
      <c r="WDI17" s="5"/>
      <c r="WDJ17" s="5"/>
      <c r="WDK17" s="5"/>
      <c r="WDL17" s="5"/>
      <c r="WDM17" s="5"/>
      <c r="WDN17" s="5"/>
      <c r="WDO17" s="5"/>
      <c r="WDP17" s="5"/>
      <c r="WDQ17" s="5"/>
      <c r="WDR17" s="5"/>
      <c r="WDS17" s="5"/>
      <c r="WDT17" s="5"/>
      <c r="WDU17" s="5"/>
      <c r="WDV17" s="5"/>
      <c r="WDW17" s="5"/>
      <c r="WDX17" s="5"/>
      <c r="WDY17" s="5"/>
      <c r="WDZ17" s="5"/>
      <c r="WEA17" s="5"/>
      <c r="WEB17" s="5"/>
      <c r="WEC17" s="5"/>
      <c r="WED17" s="5"/>
      <c r="WEE17" s="5"/>
      <c r="WEF17" s="5"/>
      <c r="WEG17" s="5"/>
      <c r="WEH17" s="5"/>
      <c r="WEI17" s="5"/>
      <c r="WEJ17" s="5"/>
      <c r="WEK17" s="5"/>
      <c r="WEL17" s="5"/>
      <c r="WEM17" s="5"/>
      <c r="WEN17" s="5"/>
      <c r="WEO17" s="5"/>
      <c r="WEP17" s="5"/>
      <c r="WEQ17" s="5"/>
      <c r="WER17" s="5"/>
      <c r="WES17" s="5"/>
      <c r="WET17" s="5"/>
      <c r="WEU17" s="5"/>
      <c r="WEV17" s="5"/>
      <c r="WEW17" s="5"/>
      <c r="WEX17" s="5"/>
      <c r="WEY17" s="5"/>
      <c r="WEZ17" s="5"/>
      <c r="WFA17" s="5"/>
      <c r="WFB17" s="5"/>
      <c r="WFC17" s="5"/>
      <c r="WFD17" s="5"/>
      <c r="WFE17" s="5"/>
      <c r="WFF17" s="5"/>
      <c r="WFG17" s="5"/>
      <c r="WFH17" s="5"/>
      <c r="WFI17" s="5"/>
      <c r="WFJ17" s="5"/>
      <c r="WFK17" s="5"/>
      <c r="WFL17" s="5"/>
      <c r="WFM17" s="5"/>
      <c r="WFN17" s="5"/>
      <c r="WFO17" s="5"/>
      <c r="WFP17" s="5"/>
      <c r="WFQ17" s="5"/>
      <c r="WFR17" s="5"/>
      <c r="WFS17" s="5"/>
      <c r="WFT17" s="5"/>
      <c r="WFU17" s="5"/>
      <c r="WFV17" s="5"/>
      <c r="WFW17" s="5"/>
      <c r="WFX17" s="5"/>
      <c r="WFY17" s="5"/>
      <c r="WFZ17" s="5"/>
      <c r="WGA17" s="5"/>
      <c r="WGB17" s="5"/>
      <c r="WGC17" s="5"/>
      <c r="WGD17" s="5"/>
      <c r="WGE17" s="5"/>
      <c r="WGF17" s="5"/>
      <c r="WGG17" s="5"/>
      <c r="WGH17" s="5"/>
      <c r="WGI17" s="5"/>
      <c r="WGJ17" s="5"/>
      <c r="WGK17" s="5"/>
      <c r="WGL17" s="5"/>
      <c r="WGM17" s="5"/>
      <c r="WGN17" s="5"/>
      <c r="WGO17" s="5"/>
      <c r="WGP17" s="5"/>
      <c r="WGQ17" s="5"/>
      <c r="WGR17" s="5"/>
      <c r="WGS17" s="5"/>
      <c r="WGT17" s="5"/>
      <c r="WGU17" s="5"/>
      <c r="WGV17" s="5"/>
      <c r="WGW17" s="5"/>
      <c r="WGX17" s="5"/>
      <c r="WGY17" s="5"/>
      <c r="WGZ17" s="5"/>
      <c r="WHA17" s="5"/>
      <c r="WHB17" s="5"/>
      <c r="WHC17" s="5"/>
      <c r="WHD17" s="5"/>
      <c r="WHE17" s="5"/>
      <c r="WHF17" s="5"/>
      <c r="WHG17" s="5"/>
      <c r="WHH17" s="5"/>
      <c r="WHI17" s="5"/>
      <c r="WHJ17" s="5"/>
      <c r="WHK17" s="5"/>
      <c r="WHL17" s="5"/>
      <c r="WHM17" s="5"/>
      <c r="WHN17" s="5"/>
      <c r="WHO17" s="5"/>
      <c r="WHP17" s="5"/>
      <c r="WHQ17" s="5"/>
      <c r="WHR17" s="5"/>
      <c r="WHS17" s="5"/>
      <c r="WHT17" s="5"/>
      <c r="WHU17" s="5"/>
      <c r="WHV17" s="5"/>
      <c r="WHW17" s="5"/>
      <c r="WHX17" s="5"/>
      <c r="WHY17" s="5"/>
      <c r="WHZ17" s="5"/>
      <c r="WIA17" s="5"/>
      <c r="WIB17" s="5"/>
      <c r="WIC17" s="5"/>
      <c r="WID17" s="5"/>
      <c r="WIE17" s="5"/>
      <c r="WIF17" s="5"/>
      <c r="WIG17" s="5"/>
      <c r="WIH17" s="5"/>
      <c r="WII17" s="5"/>
      <c r="WIJ17" s="5"/>
      <c r="WIK17" s="5"/>
      <c r="WIL17" s="5"/>
      <c r="WIM17" s="5"/>
      <c r="WIN17" s="5"/>
      <c r="WIO17" s="5"/>
      <c r="WIP17" s="5"/>
      <c r="WIQ17" s="5"/>
      <c r="WIR17" s="5"/>
      <c r="WIS17" s="5"/>
      <c r="WIT17" s="5"/>
      <c r="WIU17" s="5"/>
      <c r="WIV17" s="5"/>
      <c r="WIW17" s="5"/>
      <c r="WIX17" s="5"/>
      <c r="WIY17" s="5"/>
      <c r="WIZ17" s="5"/>
      <c r="WJA17" s="5"/>
      <c r="WJB17" s="5"/>
      <c r="WJC17" s="5"/>
      <c r="WJD17" s="5"/>
      <c r="WJE17" s="5"/>
      <c r="WJF17" s="5"/>
      <c r="WJG17" s="5"/>
      <c r="WJH17" s="5"/>
      <c r="WJI17" s="5"/>
      <c r="WJJ17" s="5"/>
      <c r="WJK17" s="5"/>
      <c r="WJL17" s="5"/>
      <c r="WJM17" s="5"/>
      <c r="WJN17" s="5"/>
      <c r="WJO17" s="5"/>
      <c r="WJP17" s="5"/>
      <c r="WJQ17" s="5"/>
      <c r="WJR17" s="5"/>
      <c r="WJS17" s="5"/>
      <c r="WJT17" s="5"/>
      <c r="WJU17" s="5"/>
      <c r="WJV17" s="5"/>
      <c r="WJW17" s="5"/>
      <c r="WJX17" s="5"/>
      <c r="WJY17" s="5"/>
      <c r="WJZ17" s="5"/>
      <c r="WKA17" s="5"/>
      <c r="WKB17" s="5"/>
      <c r="WKC17" s="5"/>
      <c r="WKD17" s="5"/>
      <c r="WKE17" s="5"/>
      <c r="WKF17" s="5"/>
      <c r="WKG17" s="5"/>
      <c r="WKH17" s="5"/>
      <c r="WKI17" s="5"/>
      <c r="WKJ17" s="5"/>
      <c r="WKK17" s="5"/>
      <c r="WKL17" s="5"/>
      <c r="WKM17" s="5"/>
      <c r="WKN17" s="5"/>
      <c r="WKO17" s="5"/>
      <c r="WKP17" s="5"/>
      <c r="WKQ17" s="5"/>
      <c r="WKR17" s="5"/>
      <c r="WKS17" s="5"/>
      <c r="WKT17" s="5"/>
      <c r="WKU17" s="5"/>
      <c r="WKV17" s="5"/>
      <c r="WKW17" s="5"/>
      <c r="WKX17" s="5"/>
      <c r="WKY17" s="5"/>
      <c r="WKZ17" s="5"/>
      <c r="WLA17" s="5"/>
      <c r="WLB17" s="5"/>
      <c r="WLC17" s="5"/>
      <c r="WLD17" s="5"/>
      <c r="WLE17" s="5"/>
      <c r="WLF17" s="5"/>
      <c r="WLG17" s="5"/>
      <c r="WLH17" s="5"/>
      <c r="WLI17" s="5"/>
      <c r="WLJ17" s="5"/>
      <c r="WLK17" s="5"/>
      <c r="WLL17" s="5"/>
      <c r="WLM17" s="5"/>
      <c r="WLN17" s="5"/>
      <c r="WLO17" s="5"/>
      <c r="WLP17" s="5"/>
      <c r="WLQ17" s="5"/>
      <c r="WLR17" s="5"/>
      <c r="WLS17" s="5"/>
      <c r="WLT17" s="5"/>
      <c r="WLU17" s="5"/>
      <c r="WLV17" s="5"/>
      <c r="WLW17" s="5"/>
      <c r="WLX17" s="5"/>
      <c r="WLY17" s="5"/>
      <c r="WLZ17" s="5"/>
      <c r="WMA17" s="5"/>
      <c r="WMB17" s="5"/>
      <c r="WMC17" s="5"/>
      <c r="WMD17" s="5"/>
      <c r="WME17" s="5"/>
      <c r="WMF17" s="5"/>
      <c r="WMG17" s="5"/>
      <c r="WMH17" s="5"/>
      <c r="WMI17" s="5"/>
      <c r="WMJ17" s="5"/>
      <c r="WMK17" s="5"/>
      <c r="WML17" s="5"/>
      <c r="WMM17" s="5"/>
      <c r="WMN17" s="5"/>
      <c r="WMO17" s="5"/>
      <c r="WMP17" s="5"/>
      <c r="WMQ17" s="5"/>
      <c r="WMR17" s="5"/>
      <c r="WMS17" s="5"/>
      <c r="WMT17" s="5"/>
      <c r="WMU17" s="5"/>
      <c r="WMV17" s="5"/>
      <c r="WMW17" s="5"/>
      <c r="WMX17" s="5"/>
      <c r="WMY17" s="5"/>
      <c r="WMZ17" s="5"/>
      <c r="WNA17" s="5"/>
      <c r="WNB17" s="5"/>
      <c r="WNC17" s="5"/>
      <c r="WND17" s="5"/>
      <c r="WNE17" s="5"/>
      <c r="WNF17" s="5"/>
      <c r="WNG17" s="5"/>
      <c r="WNH17" s="5"/>
      <c r="WNI17" s="5"/>
      <c r="WNJ17" s="5"/>
      <c r="WNK17" s="5"/>
      <c r="WNL17" s="5"/>
      <c r="WNM17" s="5"/>
      <c r="WNN17" s="5"/>
      <c r="WNO17" s="5"/>
      <c r="WNP17" s="5"/>
      <c r="WNQ17" s="5"/>
      <c r="WNR17" s="5"/>
      <c r="WNS17" s="5"/>
      <c r="WNT17" s="5"/>
      <c r="WNU17" s="5"/>
      <c r="WNV17" s="5"/>
      <c r="WNW17" s="5"/>
      <c r="WNX17" s="5"/>
      <c r="WNY17" s="5"/>
      <c r="WNZ17" s="5"/>
      <c r="WOA17" s="5"/>
      <c r="WOB17" s="5"/>
      <c r="WOC17" s="5"/>
      <c r="WOD17" s="5"/>
      <c r="WOE17" s="5"/>
      <c r="WOF17" s="5"/>
      <c r="WOG17" s="5"/>
      <c r="WOH17" s="5"/>
      <c r="WOI17" s="5"/>
      <c r="WOJ17" s="5"/>
      <c r="WOK17" s="5"/>
      <c r="WOL17" s="5"/>
      <c r="WOM17" s="5"/>
      <c r="WON17" s="5"/>
      <c r="WOO17" s="5"/>
      <c r="WOP17" s="5"/>
      <c r="WOQ17" s="5"/>
      <c r="WOR17" s="5"/>
      <c r="WOS17" s="5"/>
      <c r="WOT17" s="5"/>
      <c r="WOU17" s="5"/>
      <c r="WOV17" s="5"/>
      <c r="WOW17" s="5"/>
      <c r="WOX17" s="5"/>
      <c r="WOY17" s="5"/>
      <c r="WOZ17" s="5"/>
      <c r="WPA17" s="5"/>
      <c r="WPB17" s="5"/>
      <c r="WPC17" s="5"/>
      <c r="WPD17" s="5"/>
      <c r="WPE17" s="5"/>
      <c r="WPF17" s="5"/>
      <c r="WPG17" s="5"/>
      <c r="WPH17" s="5"/>
      <c r="WPI17" s="5"/>
      <c r="WPJ17" s="5"/>
      <c r="WPK17" s="5"/>
      <c r="WPL17" s="5"/>
      <c r="WPM17" s="5"/>
      <c r="WPN17" s="5"/>
      <c r="WPO17" s="5"/>
      <c r="WPP17" s="5"/>
      <c r="WPQ17" s="5"/>
      <c r="WPR17" s="5"/>
      <c r="WPS17" s="5"/>
      <c r="WPT17" s="5"/>
      <c r="WPU17" s="5"/>
      <c r="WPV17" s="5"/>
      <c r="WPW17" s="5"/>
      <c r="WPX17" s="5"/>
      <c r="WPY17" s="5"/>
      <c r="WPZ17" s="5"/>
      <c r="WQA17" s="5"/>
      <c r="WQB17" s="5"/>
      <c r="WQC17" s="5"/>
      <c r="WQD17" s="5"/>
      <c r="WQE17" s="5"/>
      <c r="WQF17" s="5"/>
      <c r="WQG17" s="5"/>
      <c r="WQH17" s="5"/>
      <c r="WQI17" s="5"/>
      <c r="WQJ17" s="5"/>
      <c r="WQK17" s="5"/>
      <c r="WQL17" s="5"/>
      <c r="WQM17" s="5"/>
      <c r="WQN17" s="5"/>
      <c r="WQO17" s="5"/>
      <c r="WQP17" s="5"/>
      <c r="WQQ17" s="5"/>
      <c r="WQR17" s="5"/>
      <c r="WQS17" s="5"/>
      <c r="WQT17" s="5"/>
      <c r="WQU17" s="5"/>
      <c r="WQV17" s="5"/>
      <c r="WQW17" s="5"/>
      <c r="WQX17" s="5"/>
      <c r="WQY17" s="5"/>
      <c r="WQZ17" s="5"/>
      <c r="WRA17" s="5"/>
      <c r="WRB17" s="5"/>
      <c r="WRC17" s="5"/>
      <c r="WRD17" s="5"/>
      <c r="WRE17" s="5"/>
      <c r="WRF17" s="5"/>
      <c r="WRG17" s="5"/>
      <c r="WRH17" s="5"/>
      <c r="WRI17" s="5"/>
      <c r="WRJ17" s="5"/>
      <c r="WRK17" s="5"/>
      <c r="WRL17" s="5"/>
      <c r="WRM17" s="5"/>
      <c r="WRN17" s="5"/>
      <c r="WRO17" s="5"/>
      <c r="WRP17" s="5"/>
      <c r="WRQ17" s="5"/>
      <c r="WRR17" s="5"/>
      <c r="WRS17" s="5"/>
      <c r="WRT17" s="5"/>
      <c r="WRU17" s="5"/>
      <c r="WRV17" s="5"/>
      <c r="WRW17" s="5"/>
      <c r="WRX17" s="5"/>
      <c r="WRY17" s="5"/>
      <c r="WRZ17" s="5"/>
      <c r="WSA17" s="5"/>
      <c r="WSB17" s="5"/>
      <c r="WSC17" s="5"/>
      <c r="WSD17" s="5"/>
      <c r="WSE17" s="5"/>
      <c r="WSF17" s="5"/>
      <c r="WSG17" s="5"/>
      <c r="WSH17" s="5"/>
      <c r="WSI17" s="5"/>
      <c r="WSJ17" s="5"/>
      <c r="WSK17" s="5"/>
      <c r="WSL17" s="5"/>
      <c r="WSM17" s="5"/>
      <c r="WSN17" s="5"/>
      <c r="WSO17" s="5"/>
      <c r="WSP17" s="5"/>
      <c r="WSQ17" s="5"/>
      <c r="WSR17" s="5"/>
      <c r="WSS17" s="5"/>
      <c r="WST17" s="5"/>
      <c r="WSU17" s="5"/>
      <c r="WSV17" s="5"/>
      <c r="WSW17" s="5"/>
      <c r="WSX17" s="5"/>
      <c r="WSY17" s="5"/>
      <c r="WSZ17" s="5"/>
      <c r="WTA17" s="5"/>
      <c r="WTB17" s="5"/>
      <c r="WTC17" s="5"/>
      <c r="WTD17" s="5"/>
      <c r="WTE17" s="5"/>
      <c r="WTF17" s="5"/>
      <c r="WTG17" s="5"/>
      <c r="WTH17" s="5"/>
      <c r="WTI17" s="5"/>
      <c r="WTJ17" s="5"/>
      <c r="WTK17" s="5"/>
      <c r="WTL17" s="5"/>
      <c r="WTM17" s="5"/>
      <c r="WTN17" s="5"/>
      <c r="WTO17" s="5"/>
      <c r="WTP17" s="5"/>
      <c r="WTQ17" s="5"/>
      <c r="WTR17" s="5"/>
      <c r="WTS17" s="5"/>
      <c r="WTT17" s="5"/>
      <c r="WTU17" s="5"/>
      <c r="WTV17" s="5"/>
      <c r="WTW17" s="5"/>
      <c r="WTX17" s="5"/>
      <c r="WTY17" s="5"/>
      <c r="WTZ17" s="5"/>
      <c r="WUA17" s="5"/>
      <c r="WUB17" s="5"/>
      <c r="WUC17" s="5"/>
      <c r="WUD17" s="5"/>
      <c r="WUE17" s="5"/>
      <c r="WUF17" s="5"/>
      <c r="WUG17" s="5"/>
      <c r="WUH17" s="5"/>
      <c r="WUI17" s="5"/>
      <c r="WUJ17" s="5"/>
      <c r="WUK17" s="5"/>
      <c r="WUL17" s="5"/>
      <c r="WUM17" s="5"/>
      <c r="WUN17" s="5"/>
      <c r="WUO17" s="5"/>
      <c r="WUP17" s="5"/>
      <c r="WUQ17" s="5"/>
      <c r="WUR17" s="5"/>
      <c r="WUS17" s="5"/>
      <c r="WUT17" s="5"/>
      <c r="WUU17" s="5"/>
      <c r="WUV17" s="5"/>
      <c r="WUW17" s="5"/>
      <c r="WUX17" s="5"/>
      <c r="WUY17" s="5"/>
      <c r="WUZ17" s="5"/>
      <c r="WVA17" s="5"/>
      <c r="WVB17" s="5"/>
      <c r="WVC17" s="5"/>
      <c r="WVD17" s="5"/>
      <c r="WVE17" s="5"/>
      <c r="WVF17" s="5"/>
      <c r="WVG17" s="5"/>
      <c r="WVH17" s="5"/>
      <c r="WVI17" s="5"/>
      <c r="WVJ17" s="5"/>
      <c r="WVK17" s="5"/>
      <c r="WVL17" s="5"/>
      <c r="WVM17" s="5"/>
      <c r="WVN17" s="5"/>
      <c r="WVO17" s="5"/>
      <c r="WVP17" s="5"/>
      <c r="WVQ17" s="5"/>
      <c r="WVR17" s="5"/>
      <c r="WVS17" s="5"/>
      <c r="WVT17" s="5"/>
      <c r="WVU17" s="5"/>
      <c r="WVV17" s="5"/>
      <c r="WVW17" s="5"/>
      <c r="WVX17" s="5"/>
      <c r="WVY17" s="5"/>
      <c r="WVZ17" s="5"/>
      <c r="WWA17" s="5"/>
      <c r="WWB17" s="5"/>
      <c r="WWC17" s="5"/>
      <c r="WWD17" s="5"/>
      <c r="WWE17" s="5"/>
      <c r="WWF17" s="5"/>
      <c r="WWG17" s="5"/>
      <c r="WWH17" s="5"/>
      <c r="WWI17" s="5"/>
      <c r="WWJ17" s="5"/>
      <c r="WWK17" s="5"/>
      <c r="WWL17" s="5"/>
      <c r="WWM17" s="5"/>
      <c r="WWN17" s="5"/>
      <c r="WWO17" s="5"/>
      <c r="WWP17" s="5"/>
      <c r="WWQ17" s="5"/>
      <c r="WWR17" s="5"/>
      <c r="WWS17" s="5"/>
      <c r="WWT17" s="5"/>
      <c r="WWU17" s="5"/>
      <c r="WWV17" s="5"/>
      <c r="WWW17" s="5"/>
      <c r="WWX17" s="5"/>
      <c r="WWY17" s="5"/>
      <c r="WWZ17" s="5"/>
      <c r="WXA17" s="5"/>
      <c r="WXB17" s="5"/>
      <c r="WXC17" s="5"/>
      <c r="WXD17" s="5"/>
      <c r="WXE17" s="5"/>
      <c r="WXF17" s="5"/>
      <c r="WXG17" s="5"/>
      <c r="WXH17" s="5"/>
      <c r="WXI17" s="5"/>
      <c r="WXJ17" s="5"/>
      <c r="WXK17" s="5"/>
      <c r="WXL17" s="5"/>
      <c r="WXM17" s="5"/>
      <c r="WXN17" s="5"/>
      <c r="WXO17" s="5"/>
      <c r="WXP17" s="5"/>
      <c r="WXQ17" s="5"/>
      <c r="WXR17" s="5"/>
      <c r="WXS17" s="5"/>
      <c r="WXT17" s="5"/>
      <c r="WXU17" s="5"/>
      <c r="WXV17" s="5"/>
      <c r="WXW17" s="5"/>
      <c r="WXX17" s="5"/>
      <c r="WXY17" s="5"/>
      <c r="WXZ17" s="5"/>
      <c r="WYA17" s="5"/>
      <c r="WYB17" s="5"/>
      <c r="WYC17" s="5"/>
      <c r="WYD17" s="5"/>
      <c r="WYE17" s="5"/>
      <c r="WYF17" s="5"/>
      <c r="WYG17" s="5"/>
      <c r="WYH17" s="5"/>
      <c r="WYI17" s="5"/>
      <c r="WYJ17" s="5"/>
      <c r="WYK17" s="5"/>
      <c r="WYL17" s="5"/>
      <c r="WYM17" s="5"/>
      <c r="WYN17" s="5"/>
      <c r="WYO17" s="5"/>
      <c r="WYP17" s="5"/>
      <c r="WYQ17" s="5"/>
      <c r="WYR17" s="5"/>
      <c r="WYS17" s="5"/>
      <c r="WYT17" s="5"/>
      <c r="WYU17" s="5"/>
      <c r="WYV17" s="5"/>
      <c r="WYW17" s="5"/>
      <c r="WYX17" s="5"/>
      <c r="WYY17" s="5"/>
      <c r="WYZ17" s="5"/>
      <c r="WZA17" s="5"/>
      <c r="WZB17" s="5"/>
      <c r="WZC17" s="5"/>
      <c r="WZD17" s="5"/>
      <c r="WZE17" s="5"/>
      <c r="WZF17" s="5"/>
      <c r="WZG17" s="5"/>
      <c r="WZH17" s="5"/>
      <c r="WZI17" s="5"/>
      <c r="WZJ17" s="5"/>
      <c r="WZK17" s="5"/>
      <c r="WZL17" s="5"/>
      <c r="WZM17" s="5"/>
      <c r="WZN17" s="5"/>
      <c r="WZO17" s="5"/>
      <c r="WZP17" s="5"/>
      <c r="WZQ17" s="5"/>
      <c r="WZR17" s="5"/>
      <c r="WZS17" s="5"/>
      <c r="WZT17" s="5"/>
      <c r="WZU17" s="5"/>
      <c r="WZV17" s="5"/>
      <c r="WZW17" s="5"/>
      <c r="WZX17" s="5"/>
      <c r="WZY17" s="5"/>
      <c r="WZZ17" s="5"/>
      <c r="XAA17" s="5"/>
      <c r="XAB17" s="5"/>
      <c r="XAC17" s="5"/>
      <c r="XAD17" s="5"/>
      <c r="XAE17" s="5"/>
      <c r="XAF17" s="5"/>
      <c r="XAG17" s="5"/>
      <c r="XAH17" s="5"/>
      <c r="XAI17" s="5"/>
      <c r="XAJ17" s="5"/>
      <c r="XAK17" s="5"/>
      <c r="XAL17" s="5"/>
      <c r="XAM17" s="5"/>
      <c r="XAN17" s="5"/>
      <c r="XAO17" s="5"/>
      <c r="XAP17" s="5"/>
      <c r="XAQ17" s="5"/>
      <c r="XAR17" s="5"/>
      <c r="XAS17" s="5"/>
      <c r="XAT17" s="5"/>
      <c r="XAU17" s="5"/>
      <c r="XAV17" s="5"/>
      <c r="XAW17" s="5"/>
      <c r="XAX17" s="5"/>
      <c r="XAY17" s="5"/>
      <c r="XAZ17" s="5"/>
      <c r="XBA17" s="5"/>
      <c r="XBB17" s="5"/>
      <c r="XBC17" s="5"/>
      <c r="XBD17" s="5"/>
      <c r="XBE17" s="5"/>
      <c r="XBF17" s="5"/>
      <c r="XBG17" s="5"/>
      <c r="XBH17" s="5"/>
      <c r="XBI17" s="5"/>
      <c r="XBJ17" s="5"/>
      <c r="XBK17" s="5"/>
      <c r="XBL17" s="5"/>
      <c r="XBM17" s="5"/>
      <c r="XBN17" s="5"/>
      <c r="XBO17" s="5"/>
      <c r="XBP17" s="5"/>
      <c r="XBQ17" s="5"/>
      <c r="XBR17" s="5"/>
      <c r="XBS17" s="5"/>
      <c r="XBT17" s="5"/>
      <c r="XBU17" s="5"/>
      <c r="XBV17" s="5"/>
      <c r="XBW17" s="5"/>
      <c r="XBX17" s="5"/>
      <c r="XBY17" s="5"/>
      <c r="XBZ17" s="5"/>
      <c r="XCA17" s="5"/>
      <c r="XCB17" s="5"/>
      <c r="XCC17" s="5"/>
      <c r="XCD17" s="5"/>
      <c r="XCE17" s="5"/>
      <c r="XCF17" s="5"/>
      <c r="XCG17" s="5"/>
      <c r="XCH17" s="5"/>
      <c r="XCI17" s="5"/>
      <c r="XCJ17" s="5"/>
      <c r="XCK17" s="5"/>
      <c r="XCL17" s="5"/>
      <c r="XCM17" s="5"/>
      <c r="XCN17" s="5"/>
      <c r="XCO17" s="5"/>
      <c r="XCP17" s="5"/>
      <c r="XCQ17" s="5"/>
      <c r="XCR17" s="5"/>
      <c r="XCS17" s="5"/>
      <c r="XCT17" s="5"/>
      <c r="XCU17" s="5"/>
      <c r="XCV17" s="5"/>
      <c r="XCW17" s="5"/>
      <c r="XCX17" s="5"/>
      <c r="XCY17" s="5"/>
      <c r="XCZ17" s="5"/>
      <c r="XDA17" s="5"/>
      <c r="XDB17" s="5"/>
      <c r="XDC17" s="5"/>
      <c r="XDD17" s="5"/>
      <c r="XDE17" s="5"/>
      <c r="XDF17" s="5"/>
      <c r="XDG17" s="5"/>
      <c r="XDH17" s="5"/>
      <c r="XDI17" s="5"/>
      <c r="XDJ17" s="5"/>
      <c r="XDK17" s="5"/>
      <c r="XDL17" s="5"/>
      <c r="XDM17" s="5"/>
      <c r="XDN17" s="5"/>
      <c r="XDO17" s="5"/>
      <c r="XDP17" s="5"/>
      <c r="XDQ17" s="5"/>
      <c r="XDR17" s="5"/>
      <c r="XDS17" s="5"/>
      <c r="XDT17" s="5"/>
      <c r="XDU17" s="5"/>
      <c r="XDV17" s="5"/>
      <c r="XDW17" s="5"/>
      <c r="XDX17" s="5"/>
      <c r="XDY17" s="5"/>
      <c r="XDZ17" s="5"/>
      <c r="XEA17" s="5"/>
      <c r="XEB17" s="5"/>
      <c r="XEC17" s="5"/>
      <c r="XED17" s="5"/>
      <c r="XEE17" s="5"/>
      <c r="XEF17" s="5"/>
      <c r="XEG17" s="5"/>
      <c r="XEH17" s="5"/>
      <c r="XEI17" s="5"/>
      <c r="XEJ17" s="5"/>
      <c r="XEK17" s="5"/>
      <c r="XEL17" s="5"/>
      <c r="XEM17" s="5"/>
      <c r="XEN17" s="5"/>
      <c r="XEO17" s="5"/>
      <c r="XEP17" s="5"/>
      <c r="XEQ17" s="5"/>
      <c r="XER17" s="5"/>
      <c r="XES17" s="5"/>
      <c r="XET17" s="5"/>
      <c r="XEU17" s="5"/>
      <c r="XEV17" s="5"/>
      <c r="XEW17" s="5"/>
      <c r="XEX17" s="5"/>
      <c r="XEY17" s="5"/>
      <c r="XEZ17" s="5"/>
    </row>
    <row r="18" s="3" customFormat="1" ht="24.95" customHeight="1" spans="1:14">
      <c r="A18" s="26" t="s">
        <v>132</v>
      </c>
      <c r="B18" s="27">
        <v>8309</v>
      </c>
      <c r="C18" s="27">
        <v>6272</v>
      </c>
      <c r="D18" s="28">
        <v>6691</v>
      </c>
      <c r="E18" s="27">
        <f t="shared" si="0"/>
        <v>-419</v>
      </c>
      <c r="F18" s="27">
        <f t="shared" si="1"/>
        <v>-6.3</v>
      </c>
      <c r="G18" s="29">
        <f t="shared" si="2"/>
        <v>0.754844144903117</v>
      </c>
      <c r="H18" s="30">
        <v>6270</v>
      </c>
      <c r="I18" s="46">
        <f t="shared" ref="I18:I33" si="6">C18-H18</f>
        <v>2</v>
      </c>
      <c r="J18" s="47"/>
      <c r="K18" s="27">
        <v>5521</v>
      </c>
      <c r="L18" s="48">
        <f t="shared" si="4"/>
        <v>751</v>
      </c>
      <c r="M18" s="14">
        <v>6692</v>
      </c>
      <c r="N18" s="48">
        <f>D18-M18</f>
        <v>-1</v>
      </c>
    </row>
    <row r="19" s="3" customFormat="1" ht="24.95" customHeight="1" spans="1:14">
      <c r="A19" s="26" t="s">
        <v>145</v>
      </c>
      <c r="B19" s="27">
        <v>1656</v>
      </c>
      <c r="C19" s="27">
        <v>1312</v>
      </c>
      <c r="D19" s="28">
        <v>979</v>
      </c>
      <c r="E19" s="27">
        <f t="shared" si="0"/>
        <v>333</v>
      </c>
      <c r="F19" s="27">
        <f t="shared" si="1"/>
        <v>34</v>
      </c>
      <c r="G19" s="29">
        <f t="shared" si="2"/>
        <v>0.792270531400966</v>
      </c>
      <c r="H19" s="30">
        <v>661</v>
      </c>
      <c r="I19" s="46">
        <f t="shared" si="6"/>
        <v>651</v>
      </c>
      <c r="J19" s="47"/>
      <c r="K19" s="27">
        <v>1119</v>
      </c>
      <c r="L19" s="48">
        <f t="shared" si="4"/>
        <v>193</v>
      </c>
      <c r="M19" s="14">
        <v>979</v>
      </c>
      <c r="N19" s="48">
        <f>D19-M19</f>
        <v>0</v>
      </c>
    </row>
    <row r="20" s="3" customFormat="1" ht="24.95" customHeight="1" spans="1:14">
      <c r="A20" s="36" t="s">
        <v>122</v>
      </c>
      <c r="B20" s="27">
        <f>SUM(B21:B47)</f>
        <v>40374</v>
      </c>
      <c r="C20" s="27">
        <f>SUM(C21:C47)</f>
        <v>80289</v>
      </c>
      <c r="D20" s="28">
        <f>SUM(D21:D47)</f>
        <v>49319</v>
      </c>
      <c r="E20" s="27">
        <f t="shared" si="0"/>
        <v>30970</v>
      </c>
      <c r="F20" s="27">
        <f t="shared" si="1"/>
        <v>62.8</v>
      </c>
      <c r="G20" s="29">
        <f t="shared" si="2"/>
        <v>1.98863129736959</v>
      </c>
      <c r="H20" s="30">
        <f>SUM(H21:H47)</f>
        <v>46297</v>
      </c>
      <c r="I20" s="46">
        <f t="shared" si="6"/>
        <v>33992</v>
      </c>
      <c r="J20" s="47"/>
      <c r="K20" s="27">
        <f>SUM(K21:K47)</f>
        <v>68681</v>
      </c>
      <c r="L20" s="48"/>
      <c r="M20" s="14"/>
      <c r="N20" s="48"/>
    </row>
    <row r="21" s="3" customFormat="1" ht="24.95" customHeight="1" spans="1:14">
      <c r="A21" s="26" t="s">
        <v>142</v>
      </c>
      <c r="B21" s="27">
        <v>3520</v>
      </c>
      <c r="C21" s="27">
        <v>3147</v>
      </c>
      <c r="D21" s="28">
        <v>2047</v>
      </c>
      <c r="E21" s="27">
        <f t="shared" si="0"/>
        <v>1100</v>
      </c>
      <c r="F21" s="27">
        <f t="shared" si="1"/>
        <v>53.7</v>
      </c>
      <c r="G21" s="29">
        <f t="shared" si="2"/>
        <v>0.894034090909091</v>
      </c>
      <c r="H21" s="30">
        <v>3134</v>
      </c>
      <c r="I21" s="46">
        <f t="shared" si="6"/>
        <v>13</v>
      </c>
      <c r="J21" s="47"/>
      <c r="K21" s="27">
        <v>2789</v>
      </c>
      <c r="L21" s="48">
        <f t="shared" ref="L21:L33" si="7">C21-K21</f>
        <v>358</v>
      </c>
      <c r="M21" s="14">
        <v>3147</v>
      </c>
      <c r="N21" s="48">
        <f>D21-M21</f>
        <v>-1100</v>
      </c>
    </row>
    <row r="22" s="3" customFormat="1" ht="24.95" customHeight="1" spans="1:14">
      <c r="A22" s="26" t="s">
        <v>141</v>
      </c>
      <c r="B22" s="27">
        <v>2119</v>
      </c>
      <c r="C22" s="27">
        <v>2126</v>
      </c>
      <c r="D22" s="28">
        <v>779</v>
      </c>
      <c r="E22" s="27">
        <f t="shared" si="0"/>
        <v>1347</v>
      </c>
      <c r="F22" s="27">
        <f t="shared" si="1"/>
        <v>172.9</v>
      </c>
      <c r="G22" s="29">
        <f t="shared" si="2"/>
        <v>1.00330344502124</v>
      </c>
      <c r="H22" s="30">
        <v>2110</v>
      </c>
      <c r="I22" s="46">
        <f t="shared" si="6"/>
        <v>16</v>
      </c>
      <c r="J22" s="47"/>
      <c r="K22" s="27">
        <v>1820</v>
      </c>
      <c r="L22" s="48">
        <f t="shared" si="7"/>
        <v>306</v>
      </c>
      <c r="M22" s="14">
        <v>780</v>
      </c>
      <c r="N22" s="48">
        <f>D22-M22</f>
        <v>-1</v>
      </c>
    </row>
    <row r="23" s="3" customFormat="1" ht="24.95" customHeight="1" spans="1:14">
      <c r="A23" s="26" t="s">
        <v>148</v>
      </c>
      <c r="B23" s="27">
        <v>9000</v>
      </c>
      <c r="C23" s="27">
        <v>9588</v>
      </c>
      <c r="D23" s="28">
        <v>3821</v>
      </c>
      <c r="E23" s="27">
        <f t="shared" si="0"/>
        <v>5767</v>
      </c>
      <c r="F23" s="27">
        <f t="shared" si="1"/>
        <v>150.9</v>
      </c>
      <c r="G23" s="29">
        <f t="shared" si="2"/>
        <v>1.06533333333333</v>
      </c>
      <c r="H23" s="30">
        <v>9488</v>
      </c>
      <c r="I23" s="46">
        <f t="shared" si="6"/>
        <v>100</v>
      </c>
      <c r="J23" s="47"/>
      <c r="K23" s="27">
        <v>8515</v>
      </c>
      <c r="L23" s="48">
        <f t="shared" si="7"/>
        <v>1073</v>
      </c>
      <c r="M23" s="14">
        <v>3821</v>
      </c>
      <c r="N23" s="48">
        <f>D23-M23</f>
        <v>0</v>
      </c>
    </row>
    <row r="24" s="3" customFormat="1" ht="24.95" customHeight="1" spans="1:14">
      <c r="A24" s="26" t="s">
        <v>147</v>
      </c>
      <c r="B24" s="27">
        <v>4357</v>
      </c>
      <c r="C24" s="27">
        <v>4665</v>
      </c>
      <c r="D24" s="28">
        <v>2442</v>
      </c>
      <c r="E24" s="27">
        <f t="shared" si="0"/>
        <v>2223</v>
      </c>
      <c r="F24" s="27">
        <f t="shared" si="1"/>
        <v>91</v>
      </c>
      <c r="G24" s="29">
        <f t="shared" si="2"/>
        <v>1.0706908423227</v>
      </c>
      <c r="H24" s="30">
        <v>4662</v>
      </c>
      <c r="I24" s="46">
        <f t="shared" si="6"/>
        <v>3</v>
      </c>
      <c r="J24" s="47"/>
      <c r="K24" s="27">
        <v>4172</v>
      </c>
      <c r="L24" s="48">
        <f t="shared" si="7"/>
        <v>493</v>
      </c>
      <c r="M24" s="14">
        <v>2443</v>
      </c>
      <c r="N24" s="48">
        <f>D24-M24</f>
        <v>-1</v>
      </c>
    </row>
    <row r="25" s="3" customFormat="1" ht="24.95" customHeight="1" spans="1:14">
      <c r="A25" s="26" t="s">
        <v>126</v>
      </c>
      <c r="B25" s="27">
        <v>1622</v>
      </c>
      <c r="C25" s="27">
        <v>1747</v>
      </c>
      <c r="D25" s="28">
        <v>978</v>
      </c>
      <c r="E25" s="27">
        <f t="shared" si="0"/>
        <v>769</v>
      </c>
      <c r="F25" s="27">
        <f t="shared" si="1"/>
        <v>78.6</v>
      </c>
      <c r="G25" s="29">
        <f t="shared" si="2"/>
        <v>1.077065351418</v>
      </c>
      <c r="H25" s="30"/>
      <c r="I25" s="46">
        <f t="shared" si="6"/>
        <v>1747</v>
      </c>
      <c r="J25" s="47"/>
      <c r="K25" s="27">
        <v>1546</v>
      </c>
      <c r="L25" s="48">
        <f t="shared" si="7"/>
        <v>201</v>
      </c>
      <c r="M25" s="47"/>
      <c r="N25" s="48"/>
    </row>
    <row r="26" s="3" customFormat="1" ht="24.95" customHeight="1" spans="1:14">
      <c r="A26" s="26" t="s">
        <v>129</v>
      </c>
      <c r="B26" s="27">
        <v>3157</v>
      </c>
      <c r="C26" s="27">
        <v>3627</v>
      </c>
      <c r="D26" s="28">
        <v>1924</v>
      </c>
      <c r="E26" s="27">
        <f t="shared" si="0"/>
        <v>1703</v>
      </c>
      <c r="F26" s="27">
        <f t="shared" si="1"/>
        <v>88.5</v>
      </c>
      <c r="G26" s="29">
        <f t="shared" si="2"/>
        <v>1.14887551472917</v>
      </c>
      <c r="H26" s="30">
        <v>3310</v>
      </c>
      <c r="I26" s="46">
        <f t="shared" si="6"/>
        <v>317</v>
      </c>
      <c r="J26" s="47"/>
      <c r="K26" s="27">
        <v>3296</v>
      </c>
      <c r="L26" s="48">
        <f t="shared" si="7"/>
        <v>331</v>
      </c>
      <c r="M26" s="14">
        <v>1924</v>
      </c>
      <c r="N26" s="48">
        <f t="shared" ref="N26:N32" si="8">D26-M26</f>
        <v>0</v>
      </c>
    </row>
    <row r="27" s="3" customFormat="1" ht="24.95" customHeight="1" spans="1:14">
      <c r="A27" s="26" t="s">
        <v>130</v>
      </c>
      <c r="B27" s="27">
        <v>2403</v>
      </c>
      <c r="C27" s="27">
        <v>2999</v>
      </c>
      <c r="D27" s="28">
        <v>1571</v>
      </c>
      <c r="E27" s="27">
        <f t="shared" si="0"/>
        <v>1428</v>
      </c>
      <c r="F27" s="27">
        <f t="shared" si="1"/>
        <v>90.9</v>
      </c>
      <c r="G27" s="29">
        <f t="shared" si="2"/>
        <v>1.24802330420308</v>
      </c>
      <c r="H27" s="30">
        <v>2406</v>
      </c>
      <c r="I27" s="46">
        <f t="shared" si="6"/>
        <v>593</v>
      </c>
      <c r="J27" s="47"/>
      <c r="K27" s="27">
        <v>2564</v>
      </c>
      <c r="L27" s="48">
        <f t="shared" si="7"/>
        <v>435</v>
      </c>
      <c r="M27" s="14">
        <v>1571</v>
      </c>
      <c r="N27" s="48">
        <f t="shared" si="8"/>
        <v>0</v>
      </c>
    </row>
    <row r="28" s="3" customFormat="1" ht="24.95" customHeight="1" spans="1:14">
      <c r="A28" s="26" t="s">
        <v>131</v>
      </c>
      <c r="B28" s="27">
        <v>4230</v>
      </c>
      <c r="C28" s="27">
        <v>6029</v>
      </c>
      <c r="D28" s="28">
        <v>2584</v>
      </c>
      <c r="E28" s="27">
        <f t="shared" si="0"/>
        <v>3445</v>
      </c>
      <c r="F28" s="27">
        <f t="shared" si="1"/>
        <v>133.3</v>
      </c>
      <c r="G28" s="29">
        <f t="shared" si="2"/>
        <v>1.42529550827423</v>
      </c>
      <c r="H28" s="30">
        <v>4945</v>
      </c>
      <c r="I28" s="46">
        <f t="shared" si="6"/>
        <v>1084</v>
      </c>
      <c r="J28" s="47"/>
      <c r="K28" s="27">
        <v>4956</v>
      </c>
      <c r="L28" s="48">
        <f t="shared" si="7"/>
        <v>1073</v>
      </c>
      <c r="M28" s="14">
        <v>2584</v>
      </c>
      <c r="N28" s="48">
        <f t="shared" si="8"/>
        <v>0</v>
      </c>
    </row>
    <row r="29" s="3" customFormat="1" ht="24.95" customHeight="1" spans="1:14">
      <c r="A29" s="26" t="s">
        <v>136</v>
      </c>
      <c r="B29" s="27">
        <v>1180</v>
      </c>
      <c r="C29" s="27">
        <v>1838</v>
      </c>
      <c r="D29" s="28">
        <v>530</v>
      </c>
      <c r="E29" s="27">
        <f t="shared" si="0"/>
        <v>1308</v>
      </c>
      <c r="F29" s="27">
        <f t="shared" si="1"/>
        <v>246.8</v>
      </c>
      <c r="G29" s="29">
        <f t="shared" si="2"/>
        <v>1.55762711864407</v>
      </c>
      <c r="H29" s="30">
        <v>1828</v>
      </c>
      <c r="I29" s="46">
        <f t="shared" si="6"/>
        <v>10</v>
      </c>
      <c r="J29" s="47"/>
      <c r="K29" s="27">
        <v>1588</v>
      </c>
      <c r="L29" s="48">
        <f t="shared" si="7"/>
        <v>250</v>
      </c>
      <c r="M29" s="14">
        <v>530</v>
      </c>
      <c r="N29" s="48">
        <f t="shared" si="8"/>
        <v>0</v>
      </c>
    </row>
    <row r="30" s="3" customFormat="1" ht="24.95" customHeight="1" spans="1:14">
      <c r="A30" s="26" t="s">
        <v>137</v>
      </c>
      <c r="B30" s="27">
        <v>2031</v>
      </c>
      <c r="C30" s="27">
        <v>3340</v>
      </c>
      <c r="D30" s="28">
        <v>1197</v>
      </c>
      <c r="E30" s="27">
        <f t="shared" si="0"/>
        <v>2143</v>
      </c>
      <c r="F30" s="27">
        <f t="shared" si="1"/>
        <v>179</v>
      </c>
      <c r="G30" s="29">
        <f t="shared" si="2"/>
        <v>1.64451009354998</v>
      </c>
      <c r="H30" s="30">
        <v>3266</v>
      </c>
      <c r="I30" s="46">
        <f t="shared" si="6"/>
        <v>74</v>
      </c>
      <c r="J30" s="47"/>
      <c r="K30" s="27">
        <v>2982</v>
      </c>
      <c r="L30" s="48">
        <f t="shared" si="7"/>
        <v>358</v>
      </c>
      <c r="M30" s="14">
        <v>1197</v>
      </c>
      <c r="N30" s="48">
        <f t="shared" si="8"/>
        <v>0</v>
      </c>
    </row>
    <row r="31" s="3" customFormat="1" ht="24.95" customHeight="1" spans="1:14">
      <c r="A31" s="26" t="s">
        <v>139</v>
      </c>
      <c r="B31" s="27">
        <v>2065</v>
      </c>
      <c r="C31" s="27">
        <v>4088</v>
      </c>
      <c r="D31" s="28">
        <v>1503</v>
      </c>
      <c r="E31" s="27">
        <f t="shared" si="0"/>
        <v>2585</v>
      </c>
      <c r="F31" s="27">
        <f t="shared" si="1"/>
        <v>172</v>
      </c>
      <c r="G31" s="29">
        <f t="shared" si="2"/>
        <v>1.97966101694915</v>
      </c>
      <c r="H31" s="30">
        <v>3680</v>
      </c>
      <c r="I31" s="46">
        <f t="shared" si="6"/>
        <v>408</v>
      </c>
      <c r="J31" s="47"/>
      <c r="K31" s="27">
        <v>3373</v>
      </c>
      <c r="L31" s="48">
        <f t="shared" si="7"/>
        <v>715</v>
      </c>
      <c r="M31" s="14">
        <v>1500</v>
      </c>
      <c r="N31" s="48">
        <f t="shared" si="8"/>
        <v>3</v>
      </c>
    </row>
    <row r="32" s="3" customFormat="1" ht="24.95" customHeight="1" spans="1:14">
      <c r="A32" s="26" t="s">
        <v>144</v>
      </c>
      <c r="B32" s="27">
        <v>4290</v>
      </c>
      <c r="C32" s="27">
        <v>9524</v>
      </c>
      <c r="D32" s="28">
        <v>2263</v>
      </c>
      <c r="E32" s="27">
        <f t="shared" si="0"/>
        <v>7261</v>
      </c>
      <c r="F32" s="27">
        <f t="shared" si="1"/>
        <v>320.9</v>
      </c>
      <c r="G32" s="29">
        <f t="shared" si="2"/>
        <v>2.22004662004662</v>
      </c>
      <c r="H32" s="30">
        <v>7122</v>
      </c>
      <c r="I32" s="46">
        <f t="shared" si="6"/>
        <v>2402</v>
      </c>
      <c r="J32" s="47"/>
      <c r="K32" s="27">
        <v>8787</v>
      </c>
      <c r="L32" s="48">
        <f t="shared" si="7"/>
        <v>737</v>
      </c>
      <c r="M32" s="14">
        <v>2263</v>
      </c>
      <c r="N32" s="48">
        <f t="shared" si="8"/>
        <v>0</v>
      </c>
    </row>
    <row r="33" s="5" customFormat="1" ht="24.95" customHeight="1" spans="1:16380">
      <c r="A33" s="26" t="s">
        <v>127</v>
      </c>
      <c r="B33" s="34">
        <v>400</v>
      </c>
      <c r="C33" s="27">
        <v>1503</v>
      </c>
      <c r="D33" s="37"/>
      <c r="E33" s="27">
        <f t="shared" si="0"/>
        <v>1503</v>
      </c>
      <c r="F33" s="27" t="e">
        <f t="shared" si="1"/>
        <v>#DIV/0!</v>
      </c>
      <c r="G33" s="29">
        <f t="shared" si="2"/>
        <v>3.7575</v>
      </c>
      <c r="H33" s="30">
        <v>346</v>
      </c>
      <c r="I33" s="46">
        <f t="shared" si="6"/>
        <v>1157</v>
      </c>
      <c r="J33" s="47"/>
      <c r="K33" s="27">
        <v>663</v>
      </c>
      <c r="L33" s="48">
        <f t="shared" si="7"/>
        <v>840</v>
      </c>
      <c r="M33" s="14"/>
      <c r="N33" s="48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14"/>
      <c r="QX33" s="14"/>
      <c r="QY33" s="14"/>
      <c r="QZ33" s="14"/>
      <c r="RA33" s="14"/>
      <c r="RB33" s="14"/>
      <c r="RC33" s="14"/>
      <c r="RD33" s="14"/>
      <c r="RE33" s="14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14"/>
      <c r="SN33" s="14"/>
      <c r="SO33" s="14"/>
      <c r="SP33" s="14"/>
      <c r="SQ33" s="14"/>
      <c r="SR33" s="14"/>
      <c r="SS33" s="14"/>
      <c r="ST33" s="14"/>
      <c r="SU33" s="14"/>
      <c r="SV33" s="14"/>
      <c r="SW33" s="14"/>
      <c r="SX33" s="14"/>
      <c r="SY33" s="14"/>
      <c r="SZ33" s="14"/>
      <c r="TA33" s="14"/>
      <c r="TB33" s="14"/>
      <c r="TC33" s="14"/>
      <c r="TD33" s="14"/>
      <c r="TE33" s="14"/>
      <c r="TF33" s="14"/>
      <c r="TG33" s="14"/>
      <c r="TH33" s="14"/>
      <c r="TI33" s="14"/>
      <c r="TJ33" s="14"/>
      <c r="TK33" s="14"/>
      <c r="TL33" s="14"/>
      <c r="TM33" s="14"/>
      <c r="TN33" s="14"/>
      <c r="TO33" s="14"/>
      <c r="TP33" s="14"/>
      <c r="TQ33" s="14"/>
      <c r="TR33" s="14"/>
      <c r="TS33" s="14"/>
      <c r="TT33" s="14"/>
      <c r="TU33" s="14"/>
      <c r="TV33" s="14"/>
      <c r="TW33" s="14"/>
      <c r="TX33" s="14"/>
      <c r="TY33" s="14"/>
      <c r="TZ33" s="14"/>
      <c r="UA33" s="14"/>
      <c r="UB33" s="14"/>
      <c r="UC33" s="14"/>
      <c r="UD33" s="14"/>
      <c r="UE33" s="14"/>
      <c r="UF33" s="14"/>
      <c r="UG33" s="14"/>
      <c r="UH33" s="14"/>
      <c r="UI33" s="14"/>
      <c r="UJ33" s="14"/>
      <c r="UK33" s="14"/>
      <c r="UL33" s="14"/>
      <c r="UM33" s="14"/>
      <c r="UN33" s="14"/>
      <c r="UO33" s="14"/>
      <c r="UP33" s="14"/>
      <c r="UQ33" s="14"/>
      <c r="UR33" s="14"/>
      <c r="US33" s="14"/>
      <c r="UT33" s="14"/>
      <c r="UU33" s="14"/>
      <c r="UV33" s="14"/>
      <c r="UW33" s="14"/>
      <c r="UX33" s="14"/>
      <c r="UY33" s="14"/>
      <c r="UZ33" s="14"/>
      <c r="VA33" s="14"/>
      <c r="VB33" s="14"/>
      <c r="VC33" s="14"/>
      <c r="VD33" s="14"/>
      <c r="VE33" s="14"/>
      <c r="VF33" s="14"/>
      <c r="VG33" s="14"/>
      <c r="VH33" s="14"/>
      <c r="VI33" s="14"/>
      <c r="VJ33" s="14"/>
      <c r="VK33" s="14"/>
      <c r="VL33" s="14"/>
      <c r="VM33" s="14"/>
      <c r="VN33" s="14"/>
      <c r="VO33" s="14"/>
      <c r="VP33" s="14"/>
      <c r="VQ33" s="14"/>
      <c r="VR33" s="14"/>
      <c r="VS33" s="14"/>
      <c r="VT33" s="14"/>
      <c r="VU33" s="14"/>
      <c r="VV33" s="14"/>
      <c r="VW33" s="14"/>
      <c r="VX33" s="14"/>
      <c r="VY33" s="14"/>
      <c r="VZ33" s="14"/>
      <c r="WA33" s="14"/>
      <c r="WB33" s="14"/>
      <c r="WC33" s="14"/>
      <c r="WD33" s="14"/>
      <c r="WE33" s="14"/>
      <c r="WF33" s="14"/>
      <c r="WG33" s="14"/>
      <c r="WH33" s="14"/>
      <c r="WI33" s="14"/>
      <c r="WJ33" s="14"/>
      <c r="WK33" s="14"/>
      <c r="WL33" s="14"/>
      <c r="WM33" s="14"/>
      <c r="WN33" s="14"/>
      <c r="WO33" s="14"/>
      <c r="WP33" s="14"/>
      <c r="WQ33" s="14"/>
      <c r="WR33" s="14"/>
      <c r="WS33" s="14"/>
      <c r="WT33" s="14"/>
      <c r="WU33" s="14"/>
      <c r="WV33" s="14"/>
      <c r="WW33" s="14"/>
      <c r="WX33" s="14"/>
      <c r="WY33" s="14"/>
      <c r="WZ33" s="14"/>
      <c r="XA33" s="14"/>
      <c r="XB33" s="14"/>
      <c r="XC33" s="14"/>
      <c r="XD33" s="14"/>
      <c r="XE33" s="14"/>
      <c r="XF33" s="14"/>
      <c r="XG33" s="14"/>
      <c r="XH33" s="14"/>
      <c r="XI33" s="14"/>
      <c r="XJ33" s="14"/>
      <c r="XK33" s="14"/>
      <c r="XL33" s="14"/>
      <c r="XM33" s="14"/>
      <c r="XN33" s="14"/>
      <c r="XO33" s="14"/>
      <c r="XP33" s="14"/>
      <c r="XQ33" s="14"/>
      <c r="XR33" s="14"/>
      <c r="XS33" s="14"/>
      <c r="XT33" s="14"/>
      <c r="XU33" s="14"/>
      <c r="XV33" s="14"/>
      <c r="XW33" s="14"/>
      <c r="XX33" s="14"/>
      <c r="XY33" s="14"/>
      <c r="XZ33" s="14"/>
      <c r="YA33" s="14"/>
      <c r="YB33" s="14"/>
      <c r="YC33" s="14"/>
      <c r="YD33" s="14"/>
      <c r="YE33" s="14"/>
      <c r="YF33" s="14"/>
      <c r="YG33" s="14"/>
      <c r="YH33" s="14"/>
      <c r="YI33" s="14"/>
      <c r="YJ33" s="14"/>
      <c r="YK33" s="14"/>
      <c r="YL33" s="14"/>
      <c r="YM33" s="14"/>
      <c r="YN33" s="14"/>
      <c r="YO33" s="14"/>
      <c r="YP33" s="14"/>
      <c r="YQ33" s="14"/>
      <c r="YR33" s="14"/>
      <c r="YS33" s="14"/>
      <c r="YT33" s="14"/>
      <c r="YU33" s="14"/>
      <c r="YV33" s="14"/>
      <c r="YW33" s="14"/>
      <c r="YX33" s="14"/>
      <c r="YY33" s="14"/>
      <c r="YZ33" s="14"/>
      <c r="ZA33" s="14"/>
      <c r="ZB33" s="14"/>
      <c r="ZC33" s="14"/>
      <c r="ZD33" s="14"/>
      <c r="ZE33" s="14"/>
      <c r="ZF33" s="14"/>
      <c r="ZG33" s="14"/>
      <c r="ZH33" s="14"/>
      <c r="ZI33" s="14"/>
      <c r="ZJ33" s="14"/>
      <c r="ZK33" s="14"/>
      <c r="ZL33" s="14"/>
      <c r="ZM33" s="14"/>
      <c r="ZN33" s="14"/>
      <c r="ZO33" s="14"/>
      <c r="ZP33" s="14"/>
      <c r="ZQ33" s="14"/>
      <c r="ZR33" s="14"/>
      <c r="ZS33" s="14"/>
      <c r="ZT33" s="14"/>
      <c r="ZU33" s="14"/>
      <c r="ZV33" s="14"/>
      <c r="ZW33" s="14"/>
      <c r="ZX33" s="14"/>
      <c r="ZY33" s="14"/>
      <c r="ZZ33" s="14"/>
      <c r="AAA33" s="14"/>
      <c r="AAB33" s="14"/>
      <c r="AAC33" s="14"/>
      <c r="AAD33" s="14"/>
      <c r="AAE33" s="14"/>
      <c r="AAF33" s="14"/>
      <c r="AAG33" s="14"/>
      <c r="AAH33" s="14"/>
      <c r="AAI33" s="14"/>
      <c r="AAJ33" s="14"/>
      <c r="AAK33" s="14"/>
      <c r="AAL33" s="14"/>
      <c r="AAM33" s="14"/>
      <c r="AAN33" s="14"/>
      <c r="AAO33" s="14"/>
      <c r="AAP33" s="14"/>
      <c r="AAQ33" s="14"/>
      <c r="AAR33" s="14"/>
      <c r="AAS33" s="14"/>
      <c r="AAT33" s="14"/>
      <c r="AAU33" s="14"/>
      <c r="AAV33" s="14"/>
      <c r="AAW33" s="14"/>
      <c r="AAX33" s="14"/>
      <c r="AAY33" s="14"/>
      <c r="AAZ33" s="14"/>
      <c r="ABA33" s="14"/>
      <c r="ABB33" s="14"/>
      <c r="ABC33" s="14"/>
      <c r="ABD33" s="14"/>
      <c r="ABE33" s="14"/>
      <c r="ABF33" s="14"/>
      <c r="ABG33" s="14"/>
      <c r="ABH33" s="14"/>
      <c r="ABI33" s="14"/>
      <c r="ABJ33" s="14"/>
      <c r="ABK33" s="14"/>
      <c r="ABL33" s="14"/>
      <c r="ABM33" s="14"/>
      <c r="ABN33" s="14"/>
      <c r="ABO33" s="14"/>
      <c r="ABP33" s="14"/>
      <c r="ABQ33" s="14"/>
      <c r="ABR33" s="14"/>
      <c r="ABS33" s="14"/>
      <c r="ABT33" s="14"/>
      <c r="ABU33" s="14"/>
      <c r="ABV33" s="14"/>
      <c r="ABW33" s="14"/>
      <c r="ABX33" s="14"/>
      <c r="ABY33" s="14"/>
      <c r="ABZ33" s="14"/>
      <c r="ACA33" s="14"/>
      <c r="ACB33" s="14"/>
      <c r="ACC33" s="14"/>
      <c r="ACD33" s="14"/>
      <c r="ACE33" s="14"/>
      <c r="ACF33" s="14"/>
      <c r="ACG33" s="14"/>
      <c r="ACH33" s="14"/>
      <c r="ACI33" s="14"/>
      <c r="ACJ33" s="14"/>
      <c r="ACK33" s="14"/>
      <c r="ACL33" s="14"/>
      <c r="ACM33" s="14"/>
      <c r="ACN33" s="14"/>
      <c r="ACO33" s="14"/>
      <c r="ACP33" s="14"/>
      <c r="ACQ33" s="14"/>
      <c r="ACR33" s="14"/>
      <c r="ACS33" s="14"/>
      <c r="ACT33" s="14"/>
      <c r="ACU33" s="14"/>
      <c r="ACV33" s="14"/>
      <c r="ACW33" s="14"/>
      <c r="ACX33" s="14"/>
      <c r="ACY33" s="14"/>
      <c r="ACZ33" s="14"/>
      <c r="ADA33" s="14"/>
      <c r="ADB33" s="14"/>
      <c r="ADC33" s="14"/>
      <c r="ADD33" s="14"/>
      <c r="ADE33" s="14"/>
      <c r="ADF33" s="14"/>
      <c r="ADG33" s="14"/>
      <c r="ADH33" s="14"/>
      <c r="ADI33" s="14"/>
      <c r="ADJ33" s="14"/>
      <c r="ADK33" s="14"/>
      <c r="ADL33" s="14"/>
      <c r="ADM33" s="14"/>
      <c r="ADN33" s="14"/>
      <c r="ADO33" s="14"/>
      <c r="ADP33" s="14"/>
      <c r="ADQ33" s="14"/>
      <c r="ADR33" s="14"/>
      <c r="ADS33" s="14"/>
      <c r="ADT33" s="14"/>
      <c r="ADU33" s="14"/>
      <c r="ADV33" s="14"/>
      <c r="ADW33" s="14"/>
      <c r="ADX33" s="14"/>
      <c r="ADY33" s="14"/>
      <c r="ADZ33" s="14"/>
      <c r="AEA33" s="14"/>
      <c r="AEB33" s="14"/>
      <c r="AEC33" s="14"/>
      <c r="AED33" s="14"/>
      <c r="AEE33" s="14"/>
      <c r="AEF33" s="14"/>
      <c r="AEG33" s="14"/>
      <c r="AEH33" s="14"/>
      <c r="AEI33" s="14"/>
      <c r="AEJ33" s="14"/>
      <c r="AEK33" s="14"/>
      <c r="AEL33" s="14"/>
      <c r="AEM33" s="14"/>
      <c r="AEN33" s="14"/>
      <c r="AEO33" s="14"/>
      <c r="AEP33" s="14"/>
      <c r="AEQ33" s="14"/>
      <c r="AER33" s="14"/>
      <c r="AES33" s="14"/>
      <c r="AET33" s="14"/>
      <c r="AEU33" s="14"/>
      <c r="AEV33" s="14"/>
      <c r="AEW33" s="14"/>
      <c r="AEX33" s="14"/>
      <c r="AEY33" s="14"/>
      <c r="AEZ33" s="14"/>
      <c r="AFA33" s="14"/>
      <c r="AFB33" s="14"/>
      <c r="AFC33" s="14"/>
      <c r="AFD33" s="14"/>
      <c r="AFE33" s="14"/>
      <c r="AFF33" s="14"/>
      <c r="AFG33" s="14"/>
      <c r="AFH33" s="14"/>
      <c r="AFI33" s="14"/>
      <c r="AFJ33" s="14"/>
      <c r="AFK33" s="14"/>
      <c r="AFL33" s="14"/>
      <c r="AFM33" s="14"/>
      <c r="AFN33" s="14"/>
      <c r="AFO33" s="14"/>
      <c r="AFP33" s="14"/>
      <c r="AFQ33" s="14"/>
      <c r="AFR33" s="14"/>
      <c r="AFS33" s="14"/>
      <c r="AFT33" s="14"/>
      <c r="AFU33" s="14"/>
      <c r="AFV33" s="14"/>
      <c r="AFW33" s="14"/>
      <c r="AFX33" s="14"/>
      <c r="AFY33" s="14"/>
      <c r="AFZ33" s="14"/>
      <c r="AGA33" s="14"/>
      <c r="AGB33" s="14"/>
      <c r="AGC33" s="14"/>
      <c r="AGD33" s="14"/>
      <c r="AGE33" s="14"/>
      <c r="AGF33" s="14"/>
      <c r="AGG33" s="14"/>
      <c r="AGH33" s="14"/>
      <c r="AGI33" s="14"/>
      <c r="AGJ33" s="14"/>
      <c r="AGK33" s="14"/>
      <c r="AGL33" s="14"/>
      <c r="AGM33" s="14"/>
      <c r="AGN33" s="14"/>
      <c r="AGO33" s="14"/>
      <c r="AGP33" s="14"/>
      <c r="AGQ33" s="14"/>
      <c r="AGR33" s="14"/>
      <c r="AGS33" s="14"/>
      <c r="AGT33" s="14"/>
      <c r="AGU33" s="14"/>
      <c r="AGV33" s="14"/>
      <c r="AGW33" s="14"/>
      <c r="AGX33" s="14"/>
      <c r="AGY33" s="14"/>
      <c r="AGZ33" s="14"/>
      <c r="AHA33" s="14"/>
      <c r="AHB33" s="14"/>
      <c r="AHC33" s="14"/>
      <c r="AHD33" s="14"/>
      <c r="AHE33" s="14"/>
      <c r="AHF33" s="14"/>
      <c r="AHG33" s="14"/>
      <c r="AHH33" s="14"/>
      <c r="AHI33" s="14"/>
      <c r="AHJ33" s="14"/>
      <c r="AHK33" s="14"/>
      <c r="AHL33" s="14"/>
      <c r="AHM33" s="14"/>
      <c r="AHN33" s="14"/>
      <c r="AHO33" s="14"/>
      <c r="AHP33" s="14"/>
      <c r="AHQ33" s="14"/>
      <c r="AHR33" s="14"/>
      <c r="AHS33" s="14"/>
      <c r="AHT33" s="14"/>
      <c r="AHU33" s="14"/>
      <c r="AHV33" s="14"/>
      <c r="AHW33" s="14"/>
      <c r="AHX33" s="14"/>
      <c r="AHY33" s="14"/>
      <c r="AHZ33" s="14"/>
      <c r="AIA33" s="14"/>
      <c r="AIB33" s="14"/>
      <c r="AIC33" s="14"/>
      <c r="AID33" s="14"/>
      <c r="AIE33" s="14"/>
      <c r="AIF33" s="14"/>
      <c r="AIG33" s="14"/>
      <c r="AIH33" s="14"/>
      <c r="AII33" s="14"/>
      <c r="AIJ33" s="14"/>
      <c r="AIK33" s="14"/>
      <c r="AIL33" s="14"/>
      <c r="AIM33" s="14"/>
      <c r="AIN33" s="14"/>
      <c r="AIO33" s="14"/>
      <c r="AIP33" s="14"/>
      <c r="AIQ33" s="14"/>
      <c r="AIR33" s="14"/>
      <c r="AIS33" s="14"/>
      <c r="AIT33" s="14"/>
      <c r="AIU33" s="14"/>
      <c r="AIV33" s="14"/>
      <c r="AIW33" s="14"/>
      <c r="AIX33" s="14"/>
      <c r="AIY33" s="14"/>
      <c r="AIZ33" s="14"/>
      <c r="AJA33" s="14"/>
      <c r="AJB33" s="14"/>
      <c r="AJC33" s="14"/>
      <c r="AJD33" s="14"/>
      <c r="AJE33" s="14"/>
      <c r="AJF33" s="14"/>
      <c r="AJG33" s="14"/>
      <c r="AJH33" s="14"/>
      <c r="AJI33" s="14"/>
      <c r="AJJ33" s="14"/>
      <c r="AJK33" s="14"/>
      <c r="AJL33" s="14"/>
      <c r="AJM33" s="14"/>
      <c r="AJN33" s="14"/>
      <c r="AJO33" s="14"/>
      <c r="AJP33" s="14"/>
      <c r="AJQ33" s="14"/>
      <c r="AJR33" s="14"/>
      <c r="AJS33" s="14"/>
      <c r="AJT33" s="14"/>
      <c r="AJU33" s="14"/>
      <c r="AJV33" s="14"/>
      <c r="AJW33" s="14"/>
      <c r="AJX33" s="14"/>
      <c r="AJY33" s="14"/>
      <c r="AJZ33" s="14"/>
      <c r="AKA33" s="14"/>
      <c r="AKB33" s="14"/>
      <c r="AKC33" s="14"/>
      <c r="AKD33" s="14"/>
      <c r="AKE33" s="14"/>
      <c r="AKF33" s="14"/>
      <c r="AKG33" s="14"/>
      <c r="AKH33" s="14"/>
      <c r="AKI33" s="14"/>
      <c r="AKJ33" s="14"/>
      <c r="AKK33" s="14"/>
      <c r="AKL33" s="14"/>
      <c r="AKM33" s="14"/>
      <c r="AKN33" s="14"/>
      <c r="AKO33" s="14"/>
      <c r="AKP33" s="14"/>
      <c r="AKQ33" s="14"/>
      <c r="AKR33" s="14"/>
      <c r="AKS33" s="14"/>
      <c r="AKT33" s="14"/>
      <c r="AKU33" s="14"/>
      <c r="AKV33" s="14"/>
      <c r="AKW33" s="14"/>
      <c r="AKX33" s="14"/>
      <c r="AKY33" s="14"/>
      <c r="AKZ33" s="14"/>
      <c r="ALA33" s="14"/>
      <c r="ALB33" s="14"/>
      <c r="ALC33" s="14"/>
      <c r="ALD33" s="14"/>
      <c r="ALE33" s="14"/>
      <c r="ALF33" s="14"/>
      <c r="ALG33" s="14"/>
      <c r="ALH33" s="14"/>
      <c r="ALI33" s="14"/>
      <c r="ALJ33" s="14"/>
      <c r="ALK33" s="14"/>
      <c r="ALL33" s="14"/>
      <c r="ALM33" s="14"/>
      <c r="ALN33" s="14"/>
      <c r="ALO33" s="14"/>
      <c r="ALP33" s="14"/>
      <c r="ALQ33" s="14"/>
      <c r="ALR33" s="14"/>
      <c r="ALS33" s="14"/>
      <c r="ALT33" s="14"/>
      <c r="ALU33" s="14"/>
      <c r="ALV33" s="14"/>
      <c r="ALW33" s="14"/>
      <c r="ALX33" s="14"/>
      <c r="ALY33" s="14"/>
      <c r="ALZ33" s="14"/>
      <c r="AMA33" s="14"/>
      <c r="AMB33" s="14"/>
      <c r="AMC33" s="14"/>
      <c r="AMD33" s="14"/>
      <c r="AME33" s="14"/>
      <c r="AMF33" s="14"/>
      <c r="AMG33" s="14"/>
      <c r="AMH33" s="14"/>
      <c r="AMI33" s="14"/>
      <c r="AMJ33" s="14"/>
      <c r="AMK33" s="14"/>
      <c r="AML33" s="14"/>
      <c r="AMM33" s="14"/>
      <c r="AMN33" s="14"/>
      <c r="AMO33" s="14"/>
      <c r="AMP33" s="14"/>
      <c r="AMQ33" s="14"/>
      <c r="AMR33" s="14"/>
      <c r="AMS33" s="14"/>
      <c r="AMT33" s="14"/>
      <c r="AMU33" s="14"/>
      <c r="AMV33" s="14"/>
      <c r="AMW33" s="14"/>
      <c r="AMX33" s="14"/>
      <c r="AMY33" s="14"/>
      <c r="AMZ33" s="14"/>
      <c r="ANA33" s="14"/>
      <c r="ANB33" s="14"/>
      <c r="ANC33" s="14"/>
      <c r="AND33" s="14"/>
      <c r="ANE33" s="14"/>
      <c r="ANF33" s="14"/>
      <c r="ANG33" s="14"/>
      <c r="ANH33" s="14"/>
      <c r="ANI33" s="14"/>
      <c r="ANJ33" s="14"/>
      <c r="ANK33" s="14"/>
      <c r="ANL33" s="14"/>
      <c r="ANM33" s="14"/>
      <c r="ANN33" s="14"/>
      <c r="ANO33" s="14"/>
      <c r="ANP33" s="14"/>
      <c r="ANQ33" s="14"/>
      <c r="ANR33" s="14"/>
      <c r="ANS33" s="14"/>
      <c r="ANT33" s="14"/>
      <c r="ANU33" s="14"/>
      <c r="ANV33" s="14"/>
      <c r="ANW33" s="14"/>
      <c r="ANX33" s="14"/>
      <c r="ANY33" s="14"/>
      <c r="ANZ33" s="14"/>
      <c r="AOA33" s="14"/>
      <c r="AOB33" s="14"/>
      <c r="AOC33" s="14"/>
      <c r="AOD33" s="14"/>
      <c r="AOE33" s="14"/>
      <c r="AOF33" s="14"/>
      <c r="AOG33" s="14"/>
      <c r="AOH33" s="14"/>
      <c r="AOI33" s="14"/>
      <c r="AOJ33" s="14"/>
      <c r="AOK33" s="14"/>
      <c r="AOL33" s="14"/>
      <c r="AOM33" s="14"/>
      <c r="AON33" s="14"/>
      <c r="AOO33" s="14"/>
      <c r="AOP33" s="14"/>
      <c r="AOQ33" s="14"/>
      <c r="AOR33" s="14"/>
      <c r="AOS33" s="14"/>
      <c r="AOT33" s="14"/>
      <c r="AOU33" s="14"/>
      <c r="AOV33" s="14"/>
      <c r="AOW33" s="14"/>
      <c r="AOX33" s="14"/>
      <c r="AOY33" s="14"/>
      <c r="AOZ33" s="14"/>
      <c r="APA33" s="14"/>
      <c r="APB33" s="14"/>
      <c r="APC33" s="14"/>
      <c r="APD33" s="14"/>
      <c r="APE33" s="14"/>
      <c r="APF33" s="14"/>
      <c r="APG33" s="14"/>
      <c r="APH33" s="14"/>
      <c r="API33" s="14"/>
      <c r="APJ33" s="14"/>
      <c r="APK33" s="14"/>
      <c r="APL33" s="14"/>
      <c r="APM33" s="14"/>
      <c r="APN33" s="14"/>
      <c r="APO33" s="14"/>
      <c r="APP33" s="14"/>
      <c r="APQ33" s="14"/>
      <c r="APR33" s="14"/>
      <c r="APS33" s="14"/>
      <c r="APT33" s="14"/>
      <c r="APU33" s="14"/>
      <c r="APV33" s="14"/>
      <c r="APW33" s="14"/>
      <c r="APX33" s="14"/>
      <c r="APY33" s="14"/>
      <c r="APZ33" s="14"/>
      <c r="AQA33" s="14"/>
      <c r="AQB33" s="14"/>
      <c r="AQC33" s="14"/>
      <c r="AQD33" s="14"/>
      <c r="AQE33" s="14"/>
      <c r="AQF33" s="14"/>
      <c r="AQG33" s="14"/>
      <c r="AQH33" s="14"/>
      <c r="AQI33" s="14"/>
      <c r="AQJ33" s="14"/>
      <c r="AQK33" s="14"/>
      <c r="AQL33" s="14"/>
      <c r="AQM33" s="14"/>
      <c r="AQN33" s="14"/>
      <c r="AQO33" s="14"/>
      <c r="AQP33" s="14"/>
      <c r="AQQ33" s="14"/>
      <c r="AQR33" s="14"/>
      <c r="AQS33" s="14"/>
      <c r="AQT33" s="14"/>
      <c r="AQU33" s="14"/>
      <c r="AQV33" s="14"/>
      <c r="AQW33" s="14"/>
      <c r="AQX33" s="14"/>
      <c r="AQY33" s="14"/>
      <c r="AQZ33" s="14"/>
      <c r="ARA33" s="14"/>
      <c r="ARB33" s="14"/>
      <c r="ARC33" s="14"/>
      <c r="ARD33" s="14"/>
      <c r="ARE33" s="14"/>
      <c r="ARF33" s="14"/>
      <c r="ARG33" s="14"/>
      <c r="ARH33" s="14"/>
      <c r="ARI33" s="14"/>
      <c r="ARJ33" s="14"/>
      <c r="ARK33" s="14"/>
      <c r="ARL33" s="14"/>
      <c r="ARM33" s="14"/>
      <c r="ARN33" s="14"/>
      <c r="ARO33" s="14"/>
      <c r="ARP33" s="14"/>
      <c r="ARQ33" s="14"/>
      <c r="ARR33" s="14"/>
      <c r="ARS33" s="14"/>
      <c r="ART33" s="14"/>
      <c r="ARU33" s="14"/>
      <c r="ARV33" s="14"/>
      <c r="ARW33" s="14"/>
      <c r="ARX33" s="14"/>
      <c r="ARY33" s="14"/>
      <c r="ARZ33" s="14"/>
      <c r="ASA33" s="14"/>
      <c r="ASB33" s="14"/>
      <c r="ASC33" s="14"/>
      <c r="ASD33" s="14"/>
      <c r="ASE33" s="14"/>
      <c r="ASF33" s="14"/>
      <c r="ASG33" s="14"/>
      <c r="ASH33" s="14"/>
      <c r="ASI33" s="14"/>
      <c r="ASJ33" s="14"/>
      <c r="ASK33" s="14"/>
      <c r="ASL33" s="14"/>
      <c r="ASM33" s="14"/>
      <c r="ASN33" s="14"/>
      <c r="ASO33" s="14"/>
      <c r="ASP33" s="14"/>
      <c r="ASQ33" s="14"/>
      <c r="ASR33" s="14"/>
      <c r="ASS33" s="14"/>
      <c r="AST33" s="14"/>
      <c r="ASU33" s="14"/>
      <c r="ASV33" s="14"/>
      <c r="ASW33" s="14"/>
      <c r="ASX33" s="14"/>
      <c r="ASY33" s="14"/>
      <c r="ASZ33" s="14"/>
      <c r="ATA33" s="14"/>
      <c r="ATB33" s="14"/>
      <c r="ATC33" s="14"/>
      <c r="ATD33" s="14"/>
      <c r="ATE33" s="14"/>
      <c r="ATF33" s="14"/>
      <c r="ATG33" s="14"/>
      <c r="ATH33" s="14"/>
      <c r="ATI33" s="14"/>
      <c r="ATJ33" s="14"/>
      <c r="ATK33" s="14"/>
      <c r="ATL33" s="14"/>
      <c r="ATM33" s="14"/>
      <c r="ATN33" s="14"/>
      <c r="ATO33" s="14"/>
      <c r="ATP33" s="14"/>
      <c r="ATQ33" s="14"/>
      <c r="ATR33" s="14"/>
      <c r="ATS33" s="14"/>
      <c r="ATT33" s="14"/>
      <c r="ATU33" s="14"/>
      <c r="ATV33" s="14"/>
      <c r="ATW33" s="14"/>
      <c r="ATX33" s="14"/>
      <c r="ATY33" s="14"/>
      <c r="ATZ33" s="14"/>
      <c r="AUA33" s="14"/>
      <c r="AUB33" s="14"/>
      <c r="AUC33" s="14"/>
      <c r="AUD33" s="14"/>
      <c r="AUE33" s="14"/>
      <c r="AUF33" s="14"/>
      <c r="AUG33" s="14"/>
      <c r="AUH33" s="14"/>
      <c r="AUI33" s="14"/>
      <c r="AUJ33" s="14"/>
      <c r="AUK33" s="14"/>
      <c r="AUL33" s="14"/>
      <c r="AUM33" s="14"/>
      <c r="AUN33" s="14"/>
      <c r="AUO33" s="14"/>
      <c r="AUP33" s="14"/>
      <c r="AUQ33" s="14"/>
      <c r="AUR33" s="14"/>
      <c r="AUS33" s="14"/>
      <c r="AUT33" s="14"/>
      <c r="AUU33" s="14"/>
      <c r="AUV33" s="14"/>
      <c r="AUW33" s="14"/>
      <c r="AUX33" s="14"/>
      <c r="AUY33" s="14"/>
      <c r="AUZ33" s="14"/>
      <c r="AVA33" s="14"/>
      <c r="AVB33" s="14"/>
      <c r="AVC33" s="14"/>
      <c r="AVD33" s="14"/>
      <c r="AVE33" s="14"/>
      <c r="AVF33" s="14"/>
      <c r="AVG33" s="14"/>
      <c r="AVH33" s="14"/>
      <c r="AVI33" s="14"/>
      <c r="AVJ33" s="14"/>
      <c r="AVK33" s="14"/>
      <c r="AVL33" s="14"/>
      <c r="AVM33" s="14"/>
      <c r="AVN33" s="14"/>
      <c r="AVO33" s="14"/>
      <c r="AVP33" s="14"/>
      <c r="AVQ33" s="14"/>
      <c r="AVR33" s="14"/>
      <c r="AVS33" s="14"/>
      <c r="AVT33" s="14"/>
      <c r="AVU33" s="14"/>
      <c r="AVV33" s="14"/>
      <c r="AVW33" s="14"/>
      <c r="AVX33" s="14"/>
      <c r="AVY33" s="14"/>
      <c r="AVZ33" s="14"/>
      <c r="AWA33" s="14"/>
      <c r="AWB33" s="14"/>
      <c r="AWC33" s="14"/>
      <c r="AWD33" s="14"/>
      <c r="AWE33" s="14"/>
      <c r="AWF33" s="14"/>
      <c r="AWG33" s="14"/>
      <c r="AWH33" s="14"/>
      <c r="AWI33" s="14"/>
      <c r="AWJ33" s="14"/>
      <c r="AWK33" s="14"/>
      <c r="AWL33" s="14"/>
      <c r="AWM33" s="14"/>
      <c r="AWN33" s="14"/>
      <c r="AWO33" s="14"/>
      <c r="AWP33" s="14"/>
      <c r="AWQ33" s="14"/>
      <c r="AWR33" s="14"/>
      <c r="AWS33" s="14"/>
      <c r="AWT33" s="14"/>
      <c r="AWU33" s="14"/>
      <c r="AWV33" s="14"/>
      <c r="AWW33" s="14"/>
      <c r="AWX33" s="14"/>
      <c r="AWY33" s="14"/>
      <c r="AWZ33" s="14"/>
      <c r="AXA33" s="14"/>
      <c r="AXB33" s="14"/>
      <c r="AXC33" s="14"/>
      <c r="AXD33" s="14"/>
      <c r="AXE33" s="14"/>
      <c r="AXF33" s="14"/>
      <c r="AXG33" s="14"/>
      <c r="AXH33" s="14"/>
      <c r="AXI33" s="14"/>
      <c r="AXJ33" s="14"/>
      <c r="AXK33" s="14"/>
      <c r="AXL33" s="14"/>
      <c r="AXM33" s="14"/>
      <c r="AXN33" s="14"/>
      <c r="AXO33" s="14"/>
      <c r="AXP33" s="14"/>
      <c r="AXQ33" s="14"/>
      <c r="AXR33" s="14"/>
      <c r="AXS33" s="14"/>
      <c r="AXT33" s="14"/>
      <c r="AXU33" s="14"/>
      <c r="AXV33" s="14"/>
      <c r="AXW33" s="14"/>
      <c r="AXX33" s="14"/>
      <c r="AXY33" s="14"/>
      <c r="AXZ33" s="14"/>
      <c r="AYA33" s="14"/>
      <c r="AYB33" s="14"/>
      <c r="AYC33" s="14"/>
      <c r="AYD33" s="14"/>
      <c r="AYE33" s="14"/>
      <c r="AYF33" s="14"/>
      <c r="AYG33" s="14"/>
      <c r="AYH33" s="14"/>
      <c r="AYI33" s="14"/>
      <c r="AYJ33" s="14"/>
      <c r="AYK33" s="14"/>
      <c r="AYL33" s="14"/>
      <c r="AYM33" s="14"/>
      <c r="AYN33" s="14"/>
      <c r="AYO33" s="14"/>
      <c r="AYP33" s="14"/>
      <c r="AYQ33" s="14"/>
      <c r="AYR33" s="14"/>
      <c r="AYS33" s="14"/>
      <c r="AYT33" s="14"/>
      <c r="AYU33" s="14"/>
      <c r="AYV33" s="14"/>
      <c r="AYW33" s="14"/>
      <c r="AYX33" s="14"/>
      <c r="AYY33" s="14"/>
      <c r="AYZ33" s="14"/>
      <c r="AZA33" s="14"/>
      <c r="AZB33" s="14"/>
      <c r="AZC33" s="14"/>
      <c r="AZD33" s="14"/>
      <c r="AZE33" s="14"/>
      <c r="AZF33" s="14"/>
      <c r="AZG33" s="14"/>
      <c r="AZH33" s="14"/>
      <c r="AZI33" s="14"/>
      <c r="AZJ33" s="14"/>
      <c r="AZK33" s="14"/>
      <c r="AZL33" s="14"/>
      <c r="AZM33" s="14"/>
      <c r="AZN33" s="14"/>
      <c r="AZO33" s="14"/>
      <c r="AZP33" s="14"/>
      <c r="AZQ33" s="14"/>
      <c r="AZR33" s="14"/>
      <c r="AZS33" s="14"/>
      <c r="AZT33" s="14"/>
      <c r="AZU33" s="14"/>
      <c r="AZV33" s="14"/>
      <c r="AZW33" s="14"/>
      <c r="AZX33" s="14"/>
      <c r="AZY33" s="14"/>
      <c r="AZZ33" s="14"/>
      <c r="BAA33" s="14"/>
      <c r="BAB33" s="14"/>
      <c r="BAC33" s="14"/>
      <c r="BAD33" s="14"/>
      <c r="BAE33" s="14"/>
      <c r="BAF33" s="14"/>
      <c r="BAG33" s="14"/>
      <c r="BAH33" s="14"/>
      <c r="BAI33" s="14"/>
      <c r="BAJ33" s="14"/>
      <c r="BAK33" s="14"/>
      <c r="BAL33" s="14"/>
      <c r="BAM33" s="14"/>
      <c r="BAN33" s="14"/>
      <c r="BAO33" s="14"/>
      <c r="BAP33" s="14"/>
      <c r="BAQ33" s="14"/>
      <c r="BAR33" s="14"/>
      <c r="BAS33" s="14"/>
      <c r="BAT33" s="14"/>
      <c r="BAU33" s="14"/>
      <c r="BAV33" s="14"/>
      <c r="BAW33" s="14"/>
      <c r="BAX33" s="14"/>
      <c r="BAY33" s="14"/>
      <c r="BAZ33" s="14"/>
      <c r="BBA33" s="14"/>
      <c r="BBB33" s="14"/>
      <c r="BBC33" s="14"/>
      <c r="BBD33" s="14"/>
      <c r="BBE33" s="14"/>
      <c r="BBF33" s="14"/>
      <c r="BBG33" s="14"/>
      <c r="BBH33" s="14"/>
      <c r="BBI33" s="14"/>
      <c r="BBJ33" s="14"/>
      <c r="BBK33" s="14"/>
      <c r="BBL33" s="14"/>
      <c r="BBM33" s="14"/>
      <c r="BBN33" s="14"/>
      <c r="BBO33" s="14"/>
      <c r="BBP33" s="14"/>
      <c r="BBQ33" s="14"/>
      <c r="BBR33" s="14"/>
      <c r="BBS33" s="14"/>
      <c r="BBT33" s="14"/>
      <c r="BBU33" s="14"/>
      <c r="BBV33" s="14"/>
      <c r="BBW33" s="14"/>
      <c r="BBX33" s="14"/>
      <c r="BBY33" s="14"/>
      <c r="BBZ33" s="14"/>
      <c r="BCA33" s="14"/>
      <c r="BCB33" s="14"/>
      <c r="BCC33" s="14"/>
      <c r="BCD33" s="14"/>
      <c r="BCE33" s="14"/>
      <c r="BCF33" s="14"/>
      <c r="BCG33" s="14"/>
      <c r="BCH33" s="14"/>
      <c r="BCI33" s="14"/>
      <c r="BCJ33" s="14"/>
      <c r="BCK33" s="14"/>
      <c r="BCL33" s="14"/>
      <c r="BCM33" s="14"/>
      <c r="BCN33" s="14"/>
      <c r="BCO33" s="14"/>
      <c r="BCP33" s="14"/>
      <c r="BCQ33" s="14"/>
      <c r="BCR33" s="14"/>
      <c r="BCS33" s="14"/>
      <c r="BCT33" s="14"/>
      <c r="BCU33" s="14"/>
      <c r="BCV33" s="14"/>
      <c r="BCW33" s="14"/>
      <c r="BCX33" s="14"/>
      <c r="BCY33" s="14"/>
      <c r="BCZ33" s="14"/>
      <c r="BDA33" s="14"/>
      <c r="BDB33" s="14"/>
      <c r="BDC33" s="14"/>
      <c r="BDD33" s="14"/>
      <c r="BDE33" s="14"/>
      <c r="BDF33" s="14"/>
      <c r="BDG33" s="14"/>
      <c r="BDH33" s="14"/>
      <c r="BDI33" s="14"/>
      <c r="BDJ33" s="14"/>
      <c r="BDK33" s="14"/>
      <c r="BDL33" s="14"/>
      <c r="BDM33" s="14"/>
      <c r="BDN33" s="14"/>
      <c r="BDO33" s="14"/>
      <c r="BDP33" s="14"/>
      <c r="BDQ33" s="14"/>
      <c r="BDR33" s="14"/>
      <c r="BDS33" s="14"/>
      <c r="BDT33" s="14"/>
      <c r="BDU33" s="14"/>
      <c r="BDV33" s="14"/>
      <c r="BDW33" s="14"/>
      <c r="BDX33" s="14"/>
      <c r="BDY33" s="14"/>
      <c r="BDZ33" s="14"/>
      <c r="BEA33" s="14"/>
      <c r="BEB33" s="14"/>
      <c r="BEC33" s="14"/>
      <c r="BED33" s="14"/>
      <c r="BEE33" s="14"/>
      <c r="BEF33" s="14"/>
      <c r="BEG33" s="14"/>
      <c r="BEH33" s="14"/>
      <c r="BEI33" s="14"/>
      <c r="BEJ33" s="14"/>
      <c r="BEK33" s="14"/>
      <c r="BEL33" s="14"/>
      <c r="BEM33" s="14"/>
      <c r="BEN33" s="14"/>
      <c r="BEO33" s="14"/>
      <c r="BEP33" s="14"/>
      <c r="BEQ33" s="14"/>
      <c r="BER33" s="14"/>
      <c r="BES33" s="14"/>
      <c r="BET33" s="14"/>
      <c r="BEU33" s="14"/>
      <c r="BEV33" s="14"/>
      <c r="BEW33" s="14"/>
      <c r="BEX33" s="14"/>
      <c r="BEY33" s="14"/>
      <c r="BEZ33" s="14"/>
      <c r="BFA33" s="14"/>
      <c r="BFB33" s="14"/>
      <c r="BFC33" s="14"/>
      <c r="BFD33" s="14"/>
      <c r="BFE33" s="14"/>
      <c r="BFF33" s="14"/>
      <c r="BFG33" s="14"/>
      <c r="BFH33" s="14"/>
      <c r="BFI33" s="14"/>
      <c r="BFJ33" s="14"/>
      <c r="BFK33" s="14"/>
      <c r="BFL33" s="14"/>
      <c r="BFM33" s="14"/>
      <c r="BFN33" s="14"/>
      <c r="BFO33" s="14"/>
      <c r="BFP33" s="14"/>
      <c r="BFQ33" s="14"/>
      <c r="BFR33" s="14"/>
      <c r="BFS33" s="14"/>
      <c r="BFT33" s="14"/>
      <c r="BFU33" s="14"/>
      <c r="BFV33" s="14"/>
      <c r="BFW33" s="14"/>
      <c r="BFX33" s="14"/>
      <c r="BFY33" s="14"/>
      <c r="BFZ33" s="14"/>
      <c r="BGA33" s="14"/>
      <c r="BGB33" s="14"/>
      <c r="BGC33" s="14"/>
      <c r="BGD33" s="14"/>
      <c r="BGE33" s="14"/>
      <c r="BGF33" s="14"/>
      <c r="BGG33" s="14"/>
      <c r="BGH33" s="14"/>
      <c r="BGI33" s="14"/>
      <c r="BGJ33" s="14"/>
      <c r="BGK33" s="14"/>
      <c r="BGL33" s="14"/>
      <c r="BGM33" s="14"/>
      <c r="BGN33" s="14"/>
      <c r="BGO33" s="14"/>
      <c r="BGP33" s="14"/>
      <c r="BGQ33" s="14"/>
      <c r="BGR33" s="14"/>
      <c r="BGS33" s="14"/>
      <c r="BGT33" s="14"/>
      <c r="BGU33" s="14"/>
      <c r="BGV33" s="14"/>
      <c r="BGW33" s="14"/>
      <c r="BGX33" s="14"/>
      <c r="BGY33" s="14"/>
      <c r="BGZ33" s="14"/>
      <c r="BHA33" s="14"/>
      <c r="BHB33" s="14"/>
      <c r="BHC33" s="14"/>
      <c r="BHD33" s="14"/>
      <c r="BHE33" s="14"/>
      <c r="BHF33" s="14"/>
      <c r="BHG33" s="14"/>
      <c r="BHH33" s="14"/>
      <c r="BHI33" s="14"/>
      <c r="BHJ33" s="14"/>
      <c r="BHK33" s="14"/>
      <c r="BHL33" s="14"/>
      <c r="BHM33" s="14"/>
      <c r="BHN33" s="14"/>
      <c r="BHO33" s="14"/>
      <c r="BHP33" s="14"/>
      <c r="BHQ33" s="14"/>
      <c r="BHR33" s="14"/>
      <c r="BHS33" s="14"/>
      <c r="BHT33" s="14"/>
      <c r="BHU33" s="14"/>
      <c r="BHV33" s="14"/>
      <c r="BHW33" s="14"/>
      <c r="BHX33" s="14"/>
      <c r="BHY33" s="14"/>
      <c r="BHZ33" s="14"/>
      <c r="BIA33" s="14"/>
      <c r="BIB33" s="14"/>
      <c r="BIC33" s="14"/>
      <c r="BID33" s="14"/>
      <c r="BIE33" s="14"/>
      <c r="BIF33" s="14"/>
      <c r="BIG33" s="14"/>
      <c r="BIH33" s="14"/>
      <c r="BII33" s="14"/>
      <c r="BIJ33" s="14"/>
      <c r="BIK33" s="14"/>
      <c r="BIL33" s="14"/>
      <c r="BIM33" s="14"/>
      <c r="BIN33" s="14"/>
      <c r="BIO33" s="14"/>
      <c r="BIP33" s="14"/>
      <c r="BIQ33" s="14"/>
      <c r="BIR33" s="14"/>
      <c r="BIS33" s="14"/>
      <c r="BIT33" s="14"/>
      <c r="BIU33" s="14"/>
      <c r="BIV33" s="14"/>
      <c r="BIW33" s="14"/>
      <c r="BIX33" s="14"/>
      <c r="BIY33" s="14"/>
      <c r="BIZ33" s="14"/>
      <c r="BJA33" s="14"/>
      <c r="BJB33" s="14"/>
      <c r="BJC33" s="14"/>
      <c r="BJD33" s="14"/>
      <c r="BJE33" s="14"/>
      <c r="BJF33" s="14"/>
      <c r="BJG33" s="14"/>
      <c r="BJH33" s="14"/>
      <c r="BJI33" s="14"/>
      <c r="BJJ33" s="14"/>
      <c r="BJK33" s="14"/>
      <c r="BJL33" s="14"/>
      <c r="BJM33" s="14"/>
      <c r="BJN33" s="14"/>
      <c r="BJO33" s="14"/>
      <c r="BJP33" s="14"/>
      <c r="BJQ33" s="14"/>
      <c r="BJR33" s="14"/>
      <c r="BJS33" s="14"/>
      <c r="BJT33" s="14"/>
      <c r="BJU33" s="14"/>
      <c r="BJV33" s="14"/>
      <c r="BJW33" s="14"/>
      <c r="BJX33" s="14"/>
      <c r="BJY33" s="14"/>
      <c r="BJZ33" s="14"/>
      <c r="BKA33" s="14"/>
      <c r="BKB33" s="14"/>
      <c r="BKC33" s="14"/>
      <c r="BKD33" s="14"/>
      <c r="BKE33" s="14"/>
      <c r="BKF33" s="14"/>
      <c r="BKG33" s="14"/>
      <c r="BKH33" s="14"/>
      <c r="BKI33" s="14"/>
      <c r="BKJ33" s="14"/>
      <c r="BKK33" s="14"/>
      <c r="BKL33" s="14"/>
      <c r="BKM33" s="14"/>
      <c r="BKN33" s="14"/>
      <c r="BKO33" s="14"/>
      <c r="BKP33" s="14"/>
      <c r="BKQ33" s="14"/>
      <c r="BKR33" s="14"/>
      <c r="BKS33" s="14"/>
      <c r="BKT33" s="14"/>
      <c r="BKU33" s="14"/>
      <c r="BKV33" s="14"/>
      <c r="BKW33" s="14"/>
      <c r="BKX33" s="14"/>
      <c r="BKY33" s="14"/>
      <c r="BKZ33" s="14"/>
      <c r="BLA33" s="14"/>
      <c r="BLB33" s="14"/>
      <c r="BLC33" s="14"/>
      <c r="BLD33" s="14"/>
      <c r="BLE33" s="14"/>
      <c r="BLF33" s="14"/>
      <c r="BLG33" s="14"/>
      <c r="BLH33" s="14"/>
      <c r="BLI33" s="14"/>
      <c r="BLJ33" s="14"/>
      <c r="BLK33" s="14"/>
      <c r="BLL33" s="14"/>
      <c r="BLM33" s="14"/>
      <c r="BLN33" s="14"/>
      <c r="BLO33" s="14"/>
      <c r="BLP33" s="14"/>
      <c r="BLQ33" s="14"/>
      <c r="BLR33" s="14"/>
      <c r="BLS33" s="14"/>
      <c r="BLT33" s="14"/>
      <c r="BLU33" s="14"/>
      <c r="BLV33" s="14"/>
      <c r="BLW33" s="14"/>
      <c r="BLX33" s="14"/>
      <c r="BLY33" s="14"/>
      <c r="BLZ33" s="14"/>
      <c r="BMA33" s="14"/>
      <c r="BMB33" s="14"/>
      <c r="BMC33" s="14"/>
      <c r="BMD33" s="14"/>
      <c r="BME33" s="14"/>
      <c r="BMF33" s="14"/>
      <c r="BMG33" s="14"/>
      <c r="BMH33" s="14"/>
      <c r="BMI33" s="14"/>
      <c r="BMJ33" s="14"/>
      <c r="BMK33" s="14"/>
      <c r="BML33" s="14"/>
      <c r="BMM33" s="14"/>
      <c r="BMN33" s="14"/>
      <c r="BMO33" s="14"/>
      <c r="BMP33" s="14"/>
      <c r="BMQ33" s="14"/>
      <c r="BMR33" s="14"/>
      <c r="BMS33" s="14"/>
      <c r="BMT33" s="14"/>
      <c r="BMU33" s="14"/>
      <c r="BMV33" s="14"/>
      <c r="BMW33" s="14"/>
      <c r="BMX33" s="14"/>
      <c r="BMY33" s="14"/>
      <c r="BMZ33" s="14"/>
      <c r="BNA33" s="14"/>
      <c r="BNB33" s="14"/>
      <c r="BNC33" s="14"/>
      <c r="BND33" s="14"/>
      <c r="BNE33" s="14"/>
      <c r="BNF33" s="14"/>
      <c r="BNG33" s="14"/>
      <c r="BNH33" s="14"/>
      <c r="BNI33" s="14"/>
      <c r="BNJ33" s="14"/>
      <c r="BNK33" s="14"/>
      <c r="BNL33" s="14"/>
      <c r="BNM33" s="14"/>
      <c r="BNN33" s="14"/>
      <c r="BNO33" s="14"/>
      <c r="BNP33" s="14"/>
      <c r="BNQ33" s="14"/>
      <c r="BNR33" s="14"/>
      <c r="BNS33" s="14"/>
      <c r="BNT33" s="14"/>
      <c r="BNU33" s="14"/>
      <c r="BNV33" s="14"/>
      <c r="BNW33" s="14"/>
      <c r="BNX33" s="14"/>
      <c r="BNY33" s="14"/>
      <c r="BNZ33" s="14"/>
      <c r="BOA33" s="14"/>
      <c r="BOB33" s="14"/>
      <c r="BOC33" s="14"/>
      <c r="BOD33" s="14"/>
      <c r="BOE33" s="14"/>
      <c r="BOF33" s="14"/>
      <c r="BOG33" s="14"/>
      <c r="BOH33" s="14"/>
      <c r="BOI33" s="14"/>
      <c r="BOJ33" s="14"/>
      <c r="BOK33" s="14"/>
      <c r="BOL33" s="14"/>
      <c r="BOM33" s="14"/>
      <c r="BON33" s="14"/>
      <c r="BOO33" s="14"/>
      <c r="BOP33" s="14"/>
      <c r="BOQ33" s="14"/>
      <c r="BOR33" s="14"/>
      <c r="BOS33" s="14"/>
      <c r="BOT33" s="14"/>
      <c r="BOU33" s="14"/>
      <c r="BOV33" s="14"/>
      <c r="BOW33" s="14"/>
      <c r="BOX33" s="14"/>
      <c r="BOY33" s="14"/>
      <c r="BOZ33" s="14"/>
      <c r="BPA33" s="14"/>
      <c r="BPB33" s="14"/>
      <c r="BPC33" s="14"/>
      <c r="BPD33" s="14"/>
      <c r="BPE33" s="14"/>
      <c r="BPF33" s="14"/>
      <c r="BPG33" s="14"/>
      <c r="BPH33" s="14"/>
      <c r="BPI33" s="14"/>
      <c r="BPJ33" s="14"/>
      <c r="BPK33" s="14"/>
      <c r="BPL33" s="14"/>
      <c r="BPM33" s="14"/>
      <c r="BPN33" s="14"/>
      <c r="BPO33" s="14"/>
      <c r="BPP33" s="14"/>
      <c r="BPQ33" s="14"/>
      <c r="BPR33" s="14"/>
      <c r="BPS33" s="14"/>
      <c r="BPT33" s="14"/>
      <c r="BPU33" s="14"/>
      <c r="BPV33" s="14"/>
      <c r="BPW33" s="14"/>
      <c r="BPX33" s="14"/>
      <c r="BPY33" s="14"/>
      <c r="BPZ33" s="14"/>
      <c r="BQA33" s="14"/>
      <c r="BQB33" s="14"/>
      <c r="BQC33" s="14"/>
      <c r="BQD33" s="14"/>
      <c r="BQE33" s="14"/>
      <c r="BQF33" s="14"/>
      <c r="BQG33" s="14"/>
      <c r="BQH33" s="14"/>
      <c r="BQI33" s="14"/>
      <c r="BQJ33" s="14"/>
      <c r="BQK33" s="14"/>
      <c r="BQL33" s="14"/>
      <c r="BQM33" s="14"/>
      <c r="BQN33" s="14"/>
      <c r="BQO33" s="14"/>
      <c r="BQP33" s="14"/>
      <c r="BQQ33" s="14"/>
      <c r="BQR33" s="14"/>
      <c r="BQS33" s="14"/>
      <c r="BQT33" s="14"/>
      <c r="BQU33" s="14"/>
      <c r="BQV33" s="14"/>
      <c r="BQW33" s="14"/>
      <c r="BQX33" s="14"/>
      <c r="BQY33" s="14"/>
      <c r="BQZ33" s="14"/>
      <c r="BRA33" s="14"/>
      <c r="BRB33" s="14"/>
      <c r="BRC33" s="14"/>
      <c r="BRD33" s="14"/>
      <c r="BRE33" s="14"/>
      <c r="BRF33" s="14"/>
      <c r="BRG33" s="14"/>
      <c r="BRH33" s="14"/>
      <c r="BRI33" s="14"/>
      <c r="BRJ33" s="14"/>
      <c r="BRK33" s="14"/>
      <c r="BRL33" s="14"/>
      <c r="BRM33" s="14"/>
      <c r="BRN33" s="14"/>
      <c r="BRO33" s="14"/>
      <c r="BRP33" s="14"/>
      <c r="BRQ33" s="14"/>
      <c r="BRR33" s="14"/>
      <c r="BRS33" s="14"/>
      <c r="BRT33" s="14"/>
      <c r="BRU33" s="14"/>
      <c r="BRV33" s="14"/>
      <c r="BRW33" s="14"/>
      <c r="BRX33" s="14"/>
      <c r="BRY33" s="14"/>
      <c r="BRZ33" s="14"/>
      <c r="BSA33" s="14"/>
      <c r="BSB33" s="14"/>
      <c r="BSC33" s="14"/>
      <c r="BSD33" s="14"/>
      <c r="BSE33" s="14"/>
      <c r="BSF33" s="14"/>
      <c r="BSG33" s="14"/>
      <c r="BSH33" s="14"/>
      <c r="BSI33" s="14"/>
      <c r="BSJ33" s="14"/>
      <c r="BSK33" s="14"/>
      <c r="BSL33" s="14"/>
      <c r="BSM33" s="14"/>
      <c r="BSN33" s="14"/>
      <c r="BSO33" s="14"/>
      <c r="BSP33" s="14"/>
      <c r="BSQ33" s="14"/>
      <c r="BSR33" s="14"/>
      <c r="BSS33" s="14"/>
      <c r="BST33" s="14"/>
      <c r="BSU33" s="14"/>
      <c r="BSV33" s="14"/>
      <c r="BSW33" s="14"/>
      <c r="BSX33" s="14"/>
      <c r="BSY33" s="14"/>
      <c r="BSZ33" s="14"/>
      <c r="BTA33" s="14"/>
      <c r="BTB33" s="14"/>
      <c r="BTC33" s="14"/>
      <c r="BTD33" s="14"/>
      <c r="BTE33" s="14"/>
      <c r="BTF33" s="14"/>
      <c r="BTG33" s="14"/>
      <c r="BTH33" s="14"/>
      <c r="BTI33" s="14"/>
      <c r="BTJ33" s="14"/>
      <c r="BTK33" s="14"/>
      <c r="BTL33" s="14"/>
      <c r="BTM33" s="14"/>
      <c r="BTN33" s="14"/>
      <c r="BTO33" s="14"/>
      <c r="BTP33" s="14"/>
      <c r="BTQ33" s="14"/>
      <c r="BTR33" s="14"/>
      <c r="BTS33" s="14"/>
      <c r="BTT33" s="14"/>
      <c r="BTU33" s="14"/>
      <c r="BTV33" s="14"/>
      <c r="BTW33" s="14"/>
      <c r="BTX33" s="14"/>
      <c r="BTY33" s="14"/>
      <c r="BTZ33" s="14"/>
      <c r="BUA33" s="14"/>
      <c r="BUB33" s="14"/>
      <c r="BUC33" s="14"/>
      <c r="BUD33" s="14"/>
      <c r="BUE33" s="14"/>
      <c r="BUF33" s="14"/>
      <c r="BUG33" s="14"/>
      <c r="BUH33" s="14"/>
      <c r="BUI33" s="14"/>
      <c r="BUJ33" s="14"/>
      <c r="BUK33" s="14"/>
      <c r="BUL33" s="14"/>
      <c r="BUM33" s="14"/>
      <c r="BUN33" s="14"/>
      <c r="BUO33" s="14"/>
      <c r="BUP33" s="14"/>
      <c r="BUQ33" s="14"/>
      <c r="BUR33" s="14"/>
      <c r="BUS33" s="14"/>
      <c r="BUT33" s="14"/>
      <c r="BUU33" s="14"/>
      <c r="BUV33" s="14"/>
      <c r="BUW33" s="14"/>
      <c r="BUX33" s="14"/>
      <c r="BUY33" s="14"/>
      <c r="BUZ33" s="14"/>
      <c r="BVA33" s="14"/>
      <c r="BVB33" s="14"/>
      <c r="BVC33" s="14"/>
      <c r="BVD33" s="14"/>
      <c r="BVE33" s="14"/>
      <c r="BVF33" s="14"/>
      <c r="BVG33" s="14"/>
      <c r="BVH33" s="14"/>
      <c r="BVI33" s="14"/>
      <c r="BVJ33" s="14"/>
      <c r="BVK33" s="14"/>
      <c r="BVL33" s="14"/>
      <c r="BVM33" s="14"/>
      <c r="BVN33" s="14"/>
      <c r="BVO33" s="14"/>
      <c r="BVP33" s="14"/>
      <c r="BVQ33" s="14"/>
      <c r="BVR33" s="14"/>
      <c r="BVS33" s="14"/>
      <c r="BVT33" s="14"/>
      <c r="BVU33" s="14"/>
      <c r="BVV33" s="14"/>
      <c r="BVW33" s="14"/>
      <c r="BVX33" s="14"/>
      <c r="BVY33" s="14"/>
      <c r="BVZ33" s="14"/>
      <c r="BWA33" s="14"/>
      <c r="BWB33" s="14"/>
      <c r="BWC33" s="14"/>
      <c r="BWD33" s="14"/>
      <c r="BWE33" s="14"/>
      <c r="BWF33" s="14"/>
      <c r="BWG33" s="14"/>
      <c r="BWH33" s="14"/>
      <c r="BWI33" s="14"/>
      <c r="BWJ33" s="14"/>
      <c r="BWK33" s="14"/>
      <c r="BWL33" s="14"/>
      <c r="BWM33" s="14"/>
      <c r="BWN33" s="14"/>
      <c r="BWO33" s="14"/>
      <c r="BWP33" s="14"/>
      <c r="BWQ33" s="14"/>
      <c r="BWR33" s="14"/>
      <c r="BWS33" s="14"/>
      <c r="BWT33" s="14"/>
      <c r="BWU33" s="14"/>
      <c r="BWV33" s="14"/>
      <c r="BWW33" s="14"/>
      <c r="BWX33" s="14"/>
      <c r="BWY33" s="14"/>
      <c r="BWZ33" s="14"/>
      <c r="BXA33" s="14"/>
      <c r="BXB33" s="14"/>
      <c r="BXC33" s="14"/>
      <c r="BXD33" s="14"/>
      <c r="BXE33" s="14"/>
      <c r="BXF33" s="14"/>
      <c r="BXG33" s="14"/>
      <c r="BXH33" s="14"/>
      <c r="BXI33" s="14"/>
      <c r="BXJ33" s="14"/>
      <c r="BXK33" s="14"/>
      <c r="BXL33" s="14"/>
      <c r="BXM33" s="14"/>
      <c r="BXN33" s="14"/>
      <c r="BXO33" s="14"/>
      <c r="BXP33" s="14"/>
      <c r="BXQ33" s="14"/>
      <c r="BXR33" s="14"/>
      <c r="BXS33" s="14"/>
      <c r="BXT33" s="14"/>
      <c r="BXU33" s="14"/>
      <c r="BXV33" s="14"/>
      <c r="BXW33" s="14"/>
      <c r="BXX33" s="14"/>
      <c r="BXY33" s="14"/>
      <c r="BXZ33" s="14"/>
      <c r="BYA33" s="14"/>
      <c r="BYB33" s="14"/>
      <c r="BYC33" s="14"/>
      <c r="BYD33" s="14"/>
      <c r="BYE33" s="14"/>
      <c r="BYF33" s="14"/>
      <c r="BYG33" s="14"/>
      <c r="BYH33" s="14"/>
      <c r="BYI33" s="14"/>
      <c r="BYJ33" s="14"/>
      <c r="BYK33" s="14"/>
      <c r="BYL33" s="14"/>
      <c r="BYM33" s="14"/>
      <c r="BYN33" s="14"/>
      <c r="BYO33" s="14"/>
      <c r="BYP33" s="14"/>
      <c r="BYQ33" s="14"/>
      <c r="BYR33" s="14"/>
      <c r="BYS33" s="14"/>
      <c r="BYT33" s="14"/>
      <c r="BYU33" s="14"/>
      <c r="BYV33" s="14"/>
      <c r="BYW33" s="14"/>
      <c r="BYX33" s="14"/>
      <c r="BYY33" s="14"/>
      <c r="BYZ33" s="14"/>
      <c r="BZA33" s="14"/>
      <c r="BZB33" s="14"/>
      <c r="BZC33" s="14"/>
      <c r="BZD33" s="14"/>
      <c r="BZE33" s="14"/>
      <c r="BZF33" s="14"/>
      <c r="BZG33" s="14"/>
      <c r="BZH33" s="14"/>
      <c r="BZI33" s="14"/>
      <c r="BZJ33" s="14"/>
      <c r="BZK33" s="14"/>
      <c r="BZL33" s="14"/>
      <c r="BZM33" s="14"/>
      <c r="BZN33" s="14"/>
      <c r="BZO33" s="14"/>
      <c r="BZP33" s="14"/>
      <c r="BZQ33" s="14"/>
      <c r="BZR33" s="14"/>
      <c r="BZS33" s="14"/>
      <c r="BZT33" s="14"/>
      <c r="BZU33" s="14"/>
      <c r="BZV33" s="14"/>
      <c r="BZW33" s="14"/>
      <c r="BZX33" s="14"/>
      <c r="BZY33" s="14"/>
      <c r="BZZ33" s="14"/>
      <c r="CAA33" s="14"/>
      <c r="CAB33" s="14"/>
      <c r="CAC33" s="14"/>
      <c r="CAD33" s="14"/>
      <c r="CAE33" s="14"/>
      <c r="CAF33" s="14"/>
      <c r="CAG33" s="14"/>
      <c r="CAH33" s="14"/>
      <c r="CAI33" s="14"/>
      <c r="CAJ33" s="14"/>
      <c r="CAK33" s="14"/>
      <c r="CAL33" s="14"/>
      <c r="CAM33" s="14"/>
      <c r="CAN33" s="14"/>
      <c r="CAO33" s="14"/>
      <c r="CAP33" s="14"/>
      <c r="CAQ33" s="14"/>
      <c r="CAR33" s="14"/>
      <c r="CAS33" s="14"/>
      <c r="CAT33" s="14"/>
      <c r="CAU33" s="14"/>
      <c r="CAV33" s="14"/>
      <c r="CAW33" s="14"/>
      <c r="CAX33" s="14"/>
      <c r="CAY33" s="14"/>
      <c r="CAZ33" s="14"/>
      <c r="CBA33" s="14"/>
      <c r="CBB33" s="14"/>
      <c r="CBC33" s="14"/>
      <c r="CBD33" s="14"/>
      <c r="CBE33" s="14"/>
      <c r="CBF33" s="14"/>
      <c r="CBG33" s="14"/>
      <c r="CBH33" s="14"/>
      <c r="CBI33" s="14"/>
      <c r="CBJ33" s="14"/>
      <c r="CBK33" s="14"/>
      <c r="CBL33" s="14"/>
      <c r="CBM33" s="14"/>
      <c r="CBN33" s="14"/>
      <c r="CBO33" s="14"/>
      <c r="CBP33" s="14"/>
      <c r="CBQ33" s="14"/>
      <c r="CBR33" s="14"/>
      <c r="CBS33" s="14"/>
      <c r="CBT33" s="14"/>
      <c r="CBU33" s="14"/>
      <c r="CBV33" s="14"/>
      <c r="CBW33" s="14"/>
      <c r="CBX33" s="14"/>
      <c r="CBY33" s="14"/>
      <c r="CBZ33" s="14"/>
      <c r="CCA33" s="14"/>
      <c r="CCB33" s="14"/>
      <c r="CCC33" s="14"/>
      <c r="CCD33" s="14"/>
      <c r="CCE33" s="14"/>
      <c r="CCF33" s="14"/>
      <c r="CCG33" s="14"/>
      <c r="CCH33" s="14"/>
      <c r="CCI33" s="14"/>
      <c r="CCJ33" s="14"/>
      <c r="CCK33" s="14"/>
      <c r="CCL33" s="14"/>
      <c r="CCM33" s="14"/>
      <c r="CCN33" s="14"/>
      <c r="CCO33" s="14"/>
      <c r="CCP33" s="14"/>
      <c r="CCQ33" s="14"/>
      <c r="CCR33" s="14"/>
      <c r="CCS33" s="14"/>
      <c r="CCT33" s="14"/>
      <c r="CCU33" s="14"/>
      <c r="CCV33" s="14"/>
      <c r="CCW33" s="14"/>
      <c r="CCX33" s="14"/>
      <c r="CCY33" s="14"/>
      <c r="CCZ33" s="14"/>
      <c r="CDA33" s="14"/>
      <c r="CDB33" s="14"/>
      <c r="CDC33" s="14"/>
      <c r="CDD33" s="14"/>
      <c r="CDE33" s="14"/>
      <c r="CDF33" s="14"/>
      <c r="CDG33" s="14"/>
      <c r="CDH33" s="14"/>
      <c r="CDI33" s="14"/>
      <c r="CDJ33" s="14"/>
      <c r="CDK33" s="14"/>
      <c r="CDL33" s="14"/>
      <c r="CDM33" s="14"/>
      <c r="CDN33" s="14"/>
      <c r="CDO33" s="14"/>
      <c r="CDP33" s="14"/>
      <c r="CDQ33" s="14"/>
      <c r="CDR33" s="14"/>
      <c r="CDS33" s="14"/>
      <c r="CDT33" s="14"/>
      <c r="CDU33" s="14"/>
      <c r="CDV33" s="14"/>
      <c r="CDW33" s="14"/>
      <c r="CDX33" s="14"/>
      <c r="CDY33" s="14"/>
      <c r="CDZ33" s="14"/>
      <c r="CEA33" s="14"/>
      <c r="CEB33" s="14"/>
      <c r="CEC33" s="14"/>
      <c r="CED33" s="14"/>
      <c r="CEE33" s="14"/>
      <c r="CEF33" s="14"/>
      <c r="CEG33" s="14"/>
      <c r="CEH33" s="14"/>
      <c r="CEI33" s="14"/>
      <c r="CEJ33" s="14"/>
      <c r="CEK33" s="14"/>
      <c r="CEL33" s="14"/>
      <c r="CEM33" s="14"/>
      <c r="CEN33" s="14"/>
      <c r="CEO33" s="14"/>
      <c r="CEP33" s="14"/>
      <c r="CEQ33" s="14"/>
      <c r="CER33" s="14"/>
      <c r="CES33" s="14"/>
      <c r="CET33" s="14"/>
      <c r="CEU33" s="14"/>
      <c r="CEV33" s="14"/>
      <c r="CEW33" s="14"/>
      <c r="CEX33" s="14"/>
      <c r="CEY33" s="14"/>
      <c r="CEZ33" s="14"/>
      <c r="CFA33" s="14"/>
      <c r="CFB33" s="14"/>
      <c r="CFC33" s="14"/>
      <c r="CFD33" s="14"/>
      <c r="CFE33" s="14"/>
      <c r="CFF33" s="14"/>
      <c r="CFG33" s="14"/>
      <c r="CFH33" s="14"/>
      <c r="CFI33" s="14"/>
      <c r="CFJ33" s="14"/>
      <c r="CFK33" s="14"/>
      <c r="CFL33" s="14"/>
      <c r="CFM33" s="14"/>
      <c r="CFN33" s="14"/>
      <c r="CFO33" s="14"/>
      <c r="CFP33" s="14"/>
      <c r="CFQ33" s="14"/>
      <c r="CFR33" s="14"/>
      <c r="CFS33" s="14"/>
      <c r="CFT33" s="14"/>
      <c r="CFU33" s="14"/>
      <c r="CFV33" s="14"/>
      <c r="CFW33" s="14"/>
      <c r="CFX33" s="14"/>
      <c r="CFY33" s="14"/>
      <c r="CFZ33" s="14"/>
      <c r="CGA33" s="14"/>
      <c r="CGB33" s="14"/>
      <c r="CGC33" s="14"/>
      <c r="CGD33" s="14"/>
      <c r="CGE33" s="14"/>
      <c r="CGF33" s="14"/>
      <c r="CGG33" s="14"/>
      <c r="CGH33" s="14"/>
      <c r="CGI33" s="14"/>
      <c r="CGJ33" s="14"/>
      <c r="CGK33" s="14"/>
      <c r="CGL33" s="14"/>
      <c r="CGM33" s="14"/>
      <c r="CGN33" s="14"/>
      <c r="CGO33" s="14"/>
      <c r="CGP33" s="14"/>
      <c r="CGQ33" s="14"/>
      <c r="CGR33" s="14"/>
      <c r="CGS33" s="14"/>
      <c r="CGT33" s="14"/>
      <c r="CGU33" s="14"/>
      <c r="CGV33" s="14"/>
      <c r="CGW33" s="14"/>
      <c r="CGX33" s="14"/>
      <c r="CGY33" s="14"/>
      <c r="CGZ33" s="14"/>
      <c r="CHA33" s="14"/>
      <c r="CHB33" s="14"/>
      <c r="CHC33" s="14"/>
      <c r="CHD33" s="14"/>
      <c r="CHE33" s="14"/>
      <c r="CHF33" s="14"/>
      <c r="CHG33" s="14"/>
      <c r="CHH33" s="14"/>
      <c r="CHI33" s="14"/>
      <c r="CHJ33" s="14"/>
      <c r="CHK33" s="14"/>
      <c r="CHL33" s="14"/>
      <c r="CHM33" s="14"/>
      <c r="CHN33" s="14"/>
      <c r="CHO33" s="14"/>
      <c r="CHP33" s="14"/>
      <c r="CHQ33" s="14"/>
      <c r="CHR33" s="14"/>
      <c r="CHS33" s="14"/>
      <c r="CHT33" s="14"/>
      <c r="CHU33" s="14"/>
      <c r="CHV33" s="14"/>
      <c r="CHW33" s="14"/>
      <c r="CHX33" s="14"/>
      <c r="CHY33" s="14"/>
      <c r="CHZ33" s="14"/>
      <c r="CIA33" s="14"/>
      <c r="CIB33" s="14"/>
      <c r="CIC33" s="14"/>
      <c r="CID33" s="14"/>
      <c r="CIE33" s="14"/>
      <c r="CIF33" s="14"/>
      <c r="CIG33" s="14"/>
      <c r="CIH33" s="14"/>
      <c r="CII33" s="14"/>
      <c r="CIJ33" s="14"/>
      <c r="CIK33" s="14"/>
      <c r="CIL33" s="14"/>
      <c r="CIM33" s="14"/>
      <c r="CIN33" s="14"/>
      <c r="CIO33" s="14"/>
      <c r="CIP33" s="14"/>
      <c r="CIQ33" s="14"/>
      <c r="CIR33" s="14"/>
      <c r="CIS33" s="14"/>
      <c r="CIT33" s="14"/>
      <c r="CIU33" s="14"/>
      <c r="CIV33" s="14"/>
      <c r="CIW33" s="14"/>
      <c r="CIX33" s="14"/>
      <c r="CIY33" s="14"/>
      <c r="CIZ33" s="14"/>
      <c r="CJA33" s="14"/>
      <c r="CJB33" s="14"/>
      <c r="CJC33" s="14"/>
      <c r="CJD33" s="14"/>
      <c r="CJE33" s="14"/>
      <c r="CJF33" s="14"/>
      <c r="CJG33" s="14"/>
      <c r="CJH33" s="14"/>
      <c r="CJI33" s="14"/>
      <c r="CJJ33" s="14"/>
      <c r="CJK33" s="14"/>
      <c r="CJL33" s="14"/>
      <c r="CJM33" s="14"/>
      <c r="CJN33" s="14"/>
      <c r="CJO33" s="14"/>
      <c r="CJP33" s="14"/>
      <c r="CJQ33" s="14"/>
      <c r="CJR33" s="14"/>
      <c r="CJS33" s="14"/>
      <c r="CJT33" s="14"/>
      <c r="CJU33" s="14"/>
      <c r="CJV33" s="14"/>
      <c r="CJW33" s="14"/>
      <c r="CJX33" s="14"/>
      <c r="CJY33" s="14"/>
      <c r="CJZ33" s="14"/>
      <c r="CKA33" s="14"/>
      <c r="CKB33" s="14"/>
      <c r="CKC33" s="14"/>
      <c r="CKD33" s="14"/>
      <c r="CKE33" s="14"/>
      <c r="CKF33" s="14"/>
      <c r="CKG33" s="14"/>
      <c r="CKH33" s="14"/>
      <c r="CKI33" s="14"/>
      <c r="CKJ33" s="14"/>
      <c r="CKK33" s="14"/>
      <c r="CKL33" s="14"/>
      <c r="CKM33" s="14"/>
      <c r="CKN33" s="14"/>
      <c r="CKO33" s="14"/>
      <c r="CKP33" s="14"/>
      <c r="CKQ33" s="14"/>
      <c r="CKR33" s="14"/>
      <c r="CKS33" s="14"/>
      <c r="CKT33" s="14"/>
      <c r="CKU33" s="14"/>
      <c r="CKV33" s="14"/>
      <c r="CKW33" s="14"/>
      <c r="CKX33" s="14"/>
      <c r="CKY33" s="14"/>
      <c r="CKZ33" s="14"/>
      <c r="CLA33" s="14"/>
      <c r="CLB33" s="14"/>
      <c r="CLC33" s="14"/>
      <c r="CLD33" s="14"/>
      <c r="CLE33" s="14"/>
      <c r="CLF33" s="14"/>
      <c r="CLG33" s="14"/>
      <c r="CLH33" s="14"/>
      <c r="CLI33" s="14"/>
      <c r="CLJ33" s="14"/>
      <c r="CLK33" s="14"/>
      <c r="CLL33" s="14"/>
      <c r="CLM33" s="14"/>
      <c r="CLN33" s="14"/>
      <c r="CLO33" s="14"/>
      <c r="CLP33" s="14"/>
      <c r="CLQ33" s="14"/>
      <c r="CLR33" s="14"/>
      <c r="CLS33" s="14"/>
      <c r="CLT33" s="14"/>
      <c r="CLU33" s="14"/>
      <c r="CLV33" s="14"/>
      <c r="CLW33" s="14"/>
      <c r="CLX33" s="14"/>
      <c r="CLY33" s="14"/>
      <c r="CLZ33" s="14"/>
      <c r="CMA33" s="14"/>
      <c r="CMB33" s="14"/>
      <c r="CMC33" s="14"/>
      <c r="CMD33" s="14"/>
      <c r="CME33" s="14"/>
      <c r="CMF33" s="14"/>
      <c r="CMG33" s="14"/>
      <c r="CMH33" s="14"/>
      <c r="CMI33" s="14"/>
      <c r="CMJ33" s="14"/>
      <c r="CMK33" s="14"/>
      <c r="CML33" s="14"/>
      <c r="CMM33" s="14"/>
      <c r="CMN33" s="14"/>
      <c r="CMO33" s="14"/>
      <c r="CMP33" s="14"/>
      <c r="CMQ33" s="14"/>
      <c r="CMR33" s="14"/>
      <c r="CMS33" s="14"/>
      <c r="CMT33" s="14"/>
      <c r="CMU33" s="14"/>
      <c r="CMV33" s="14"/>
      <c r="CMW33" s="14"/>
      <c r="CMX33" s="14"/>
      <c r="CMY33" s="14"/>
      <c r="CMZ33" s="14"/>
      <c r="CNA33" s="14"/>
      <c r="CNB33" s="14"/>
      <c r="CNC33" s="14"/>
      <c r="CND33" s="14"/>
      <c r="CNE33" s="14"/>
      <c r="CNF33" s="14"/>
      <c r="CNG33" s="14"/>
      <c r="CNH33" s="14"/>
      <c r="CNI33" s="14"/>
      <c r="CNJ33" s="14"/>
      <c r="CNK33" s="14"/>
      <c r="CNL33" s="14"/>
      <c r="CNM33" s="14"/>
      <c r="CNN33" s="14"/>
      <c r="CNO33" s="14"/>
      <c r="CNP33" s="14"/>
      <c r="CNQ33" s="14"/>
      <c r="CNR33" s="14"/>
      <c r="CNS33" s="14"/>
      <c r="CNT33" s="14"/>
      <c r="CNU33" s="14"/>
      <c r="CNV33" s="14"/>
      <c r="CNW33" s="14"/>
      <c r="CNX33" s="14"/>
      <c r="CNY33" s="14"/>
      <c r="CNZ33" s="14"/>
      <c r="COA33" s="14"/>
      <c r="COB33" s="14"/>
      <c r="COC33" s="14"/>
      <c r="COD33" s="14"/>
      <c r="COE33" s="14"/>
      <c r="COF33" s="14"/>
      <c r="COG33" s="14"/>
      <c r="COH33" s="14"/>
      <c r="COI33" s="14"/>
      <c r="COJ33" s="14"/>
      <c r="COK33" s="14"/>
      <c r="COL33" s="14"/>
      <c r="COM33" s="14"/>
      <c r="CON33" s="14"/>
      <c r="COO33" s="14"/>
      <c r="COP33" s="14"/>
      <c r="COQ33" s="14"/>
      <c r="COR33" s="14"/>
      <c r="COS33" s="14"/>
      <c r="COT33" s="14"/>
      <c r="COU33" s="14"/>
      <c r="COV33" s="14"/>
      <c r="COW33" s="14"/>
      <c r="COX33" s="14"/>
      <c r="COY33" s="14"/>
      <c r="COZ33" s="14"/>
      <c r="CPA33" s="14"/>
      <c r="CPB33" s="14"/>
      <c r="CPC33" s="14"/>
      <c r="CPD33" s="14"/>
      <c r="CPE33" s="14"/>
      <c r="CPF33" s="14"/>
      <c r="CPG33" s="14"/>
      <c r="CPH33" s="14"/>
      <c r="CPI33" s="14"/>
      <c r="CPJ33" s="14"/>
      <c r="CPK33" s="14"/>
      <c r="CPL33" s="14"/>
      <c r="CPM33" s="14"/>
      <c r="CPN33" s="14"/>
      <c r="CPO33" s="14"/>
      <c r="CPP33" s="14"/>
      <c r="CPQ33" s="14"/>
      <c r="CPR33" s="14"/>
      <c r="CPS33" s="14"/>
      <c r="CPT33" s="14"/>
      <c r="CPU33" s="14"/>
      <c r="CPV33" s="14"/>
      <c r="CPW33" s="14"/>
      <c r="CPX33" s="14"/>
      <c r="CPY33" s="14"/>
      <c r="CPZ33" s="14"/>
      <c r="CQA33" s="14"/>
      <c r="CQB33" s="14"/>
      <c r="CQC33" s="14"/>
      <c r="CQD33" s="14"/>
      <c r="CQE33" s="14"/>
      <c r="CQF33" s="14"/>
      <c r="CQG33" s="14"/>
      <c r="CQH33" s="14"/>
      <c r="CQI33" s="14"/>
      <c r="CQJ33" s="14"/>
      <c r="CQK33" s="14"/>
      <c r="CQL33" s="14"/>
      <c r="CQM33" s="14"/>
      <c r="CQN33" s="14"/>
      <c r="CQO33" s="14"/>
      <c r="CQP33" s="14"/>
      <c r="CQQ33" s="14"/>
      <c r="CQR33" s="14"/>
      <c r="CQS33" s="14"/>
      <c r="CQT33" s="14"/>
      <c r="CQU33" s="14"/>
      <c r="CQV33" s="14"/>
      <c r="CQW33" s="14"/>
      <c r="CQX33" s="14"/>
      <c r="CQY33" s="14"/>
      <c r="CQZ33" s="14"/>
      <c r="CRA33" s="14"/>
      <c r="CRB33" s="14"/>
      <c r="CRC33" s="14"/>
      <c r="CRD33" s="14"/>
      <c r="CRE33" s="14"/>
      <c r="CRF33" s="14"/>
      <c r="CRG33" s="14"/>
      <c r="CRH33" s="14"/>
      <c r="CRI33" s="14"/>
      <c r="CRJ33" s="14"/>
      <c r="CRK33" s="14"/>
      <c r="CRL33" s="14"/>
      <c r="CRM33" s="14"/>
      <c r="CRN33" s="14"/>
      <c r="CRO33" s="14"/>
      <c r="CRP33" s="14"/>
      <c r="CRQ33" s="14"/>
      <c r="CRR33" s="14"/>
      <c r="CRS33" s="14"/>
      <c r="CRT33" s="14"/>
      <c r="CRU33" s="14"/>
      <c r="CRV33" s="14"/>
      <c r="CRW33" s="14"/>
      <c r="CRX33" s="14"/>
      <c r="CRY33" s="14"/>
      <c r="CRZ33" s="14"/>
      <c r="CSA33" s="14"/>
      <c r="CSB33" s="14"/>
      <c r="CSC33" s="14"/>
      <c r="CSD33" s="14"/>
      <c r="CSE33" s="14"/>
      <c r="CSF33" s="14"/>
      <c r="CSG33" s="14"/>
      <c r="CSH33" s="14"/>
      <c r="CSI33" s="14"/>
      <c r="CSJ33" s="14"/>
      <c r="CSK33" s="14"/>
      <c r="CSL33" s="14"/>
      <c r="CSM33" s="14"/>
      <c r="CSN33" s="14"/>
      <c r="CSO33" s="14"/>
      <c r="CSP33" s="14"/>
      <c r="CSQ33" s="14"/>
      <c r="CSR33" s="14"/>
      <c r="CSS33" s="14"/>
      <c r="CST33" s="14"/>
      <c r="CSU33" s="14"/>
      <c r="CSV33" s="14"/>
      <c r="CSW33" s="14"/>
      <c r="CSX33" s="14"/>
      <c r="CSY33" s="14"/>
      <c r="CSZ33" s="14"/>
      <c r="CTA33" s="14"/>
      <c r="CTB33" s="14"/>
      <c r="CTC33" s="14"/>
      <c r="CTD33" s="14"/>
      <c r="CTE33" s="14"/>
      <c r="CTF33" s="14"/>
      <c r="CTG33" s="14"/>
      <c r="CTH33" s="14"/>
      <c r="CTI33" s="14"/>
      <c r="CTJ33" s="14"/>
      <c r="CTK33" s="14"/>
      <c r="CTL33" s="14"/>
      <c r="CTM33" s="14"/>
      <c r="CTN33" s="14"/>
      <c r="CTO33" s="14"/>
      <c r="CTP33" s="14"/>
      <c r="CTQ33" s="14"/>
      <c r="CTR33" s="14"/>
      <c r="CTS33" s="14"/>
      <c r="CTT33" s="14"/>
      <c r="CTU33" s="14"/>
      <c r="CTV33" s="14"/>
      <c r="CTW33" s="14"/>
      <c r="CTX33" s="14"/>
      <c r="CTY33" s="14"/>
      <c r="CTZ33" s="14"/>
      <c r="CUA33" s="14"/>
      <c r="CUB33" s="14"/>
      <c r="CUC33" s="14"/>
      <c r="CUD33" s="14"/>
      <c r="CUE33" s="14"/>
      <c r="CUF33" s="14"/>
      <c r="CUG33" s="14"/>
      <c r="CUH33" s="14"/>
      <c r="CUI33" s="14"/>
      <c r="CUJ33" s="14"/>
      <c r="CUK33" s="14"/>
      <c r="CUL33" s="14"/>
      <c r="CUM33" s="14"/>
      <c r="CUN33" s="14"/>
      <c r="CUO33" s="14"/>
      <c r="CUP33" s="14"/>
      <c r="CUQ33" s="14"/>
      <c r="CUR33" s="14"/>
      <c r="CUS33" s="14"/>
      <c r="CUT33" s="14"/>
      <c r="CUU33" s="14"/>
      <c r="CUV33" s="14"/>
      <c r="CUW33" s="14"/>
      <c r="CUX33" s="14"/>
      <c r="CUY33" s="14"/>
      <c r="CUZ33" s="14"/>
      <c r="CVA33" s="14"/>
      <c r="CVB33" s="14"/>
      <c r="CVC33" s="14"/>
      <c r="CVD33" s="14"/>
      <c r="CVE33" s="14"/>
      <c r="CVF33" s="14"/>
      <c r="CVG33" s="14"/>
      <c r="CVH33" s="14"/>
      <c r="CVI33" s="14"/>
      <c r="CVJ33" s="14"/>
      <c r="CVK33" s="14"/>
      <c r="CVL33" s="14"/>
      <c r="CVM33" s="14"/>
      <c r="CVN33" s="14"/>
      <c r="CVO33" s="14"/>
      <c r="CVP33" s="14"/>
      <c r="CVQ33" s="14"/>
      <c r="CVR33" s="14"/>
      <c r="CVS33" s="14"/>
      <c r="CVT33" s="14"/>
      <c r="CVU33" s="14"/>
      <c r="CVV33" s="14"/>
      <c r="CVW33" s="14"/>
      <c r="CVX33" s="14"/>
      <c r="CVY33" s="14"/>
      <c r="CVZ33" s="14"/>
      <c r="CWA33" s="14"/>
      <c r="CWB33" s="14"/>
      <c r="CWC33" s="14"/>
      <c r="CWD33" s="14"/>
      <c r="CWE33" s="14"/>
      <c r="CWF33" s="14"/>
      <c r="CWG33" s="14"/>
      <c r="CWH33" s="14"/>
      <c r="CWI33" s="14"/>
      <c r="CWJ33" s="14"/>
      <c r="CWK33" s="14"/>
      <c r="CWL33" s="14"/>
      <c r="CWM33" s="14"/>
      <c r="CWN33" s="14"/>
      <c r="CWO33" s="14"/>
      <c r="CWP33" s="14"/>
      <c r="CWQ33" s="14"/>
      <c r="CWR33" s="14"/>
      <c r="CWS33" s="14"/>
      <c r="CWT33" s="14"/>
      <c r="CWU33" s="14"/>
      <c r="CWV33" s="14"/>
      <c r="CWW33" s="14"/>
      <c r="CWX33" s="14"/>
      <c r="CWY33" s="14"/>
      <c r="CWZ33" s="14"/>
      <c r="CXA33" s="14"/>
      <c r="CXB33" s="14"/>
      <c r="CXC33" s="14"/>
      <c r="CXD33" s="14"/>
      <c r="CXE33" s="14"/>
      <c r="CXF33" s="14"/>
      <c r="CXG33" s="14"/>
      <c r="CXH33" s="14"/>
      <c r="CXI33" s="14"/>
      <c r="CXJ33" s="14"/>
      <c r="CXK33" s="14"/>
      <c r="CXL33" s="14"/>
      <c r="CXM33" s="14"/>
      <c r="CXN33" s="14"/>
      <c r="CXO33" s="14"/>
      <c r="CXP33" s="14"/>
      <c r="CXQ33" s="14"/>
      <c r="CXR33" s="14"/>
      <c r="CXS33" s="14"/>
      <c r="CXT33" s="14"/>
      <c r="CXU33" s="14"/>
      <c r="CXV33" s="14"/>
      <c r="CXW33" s="14"/>
      <c r="CXX33" s="14"/>
      <c r="CXY33" s="14"/>
      <c r="CXZ33" s="14"/>
      <c r="CYA33" s="14"/>
      <c r="CYB33" s="14"/>
      <c r="CYC33" s="14"/>
      <c r="CYD33" s="14"/>
      <c r="CYE33" s="14"/>
      <c r="CYF33" s="14"/>
      <c r="CYG33" s="14"/>
      <c r="CYH33" s="14"/>
      <c r="CYI33" s="14"/>
      <c r="CYJ33" s="14"/>
      <c r="CYK33" s="14"/>
      <c r="CYL33" s="14"/>
      <c r="CYM33" s="14"/>
      <c r="CYN33" s="14"/>
      <c r="CYO33" s="14"/>
      <c r="CYP33" s="14"/>
      <c r="CYQ33" s="14"/>
      <c r="CYR33" s="14"/>
      <c r="CYS33" s="14"/>
      <c r="CYT33" s="14"/>
      <c r="CYU33" s="14"/>
      <c r="CYV33" s="14"/>
      <c r="CYW33" s="14"/>
      <c r="CYX33" s="14"/>
      <c r="CYY33" s="14"/>
      <c r="CYZ33" s="14"/>
      <c r="CZA33" s="14"/>
      <c r="CZB33" s="14"/>
      <c r="CZC33" s="14"/>
      <c r="CZD33" s="14"/>
      <c r="CZE33" s="14"/>
      <c r="CZF33" s="14"/>
      <c r="CZG33" s="14"/>
      <c r="CZH33" s="14"/>
      <c r="CZI33" s="14"/>
      <c r="CZJ33" s="14"/>
      <c r="CZK33" s="14"/>
      <c r="CZL33" s="14"/>
      <c r="CZM33" s="14"/>
      <c r="CZN33" s="14"/>
      <c r="CZO33" s="14"/>
      <c r="CZP33" s="14"/>
      <c r="CZQ33" s="14"/>
      <c r="CZR33" s="14"/>
      <c r="CZS33" s="14"/>
      <c r="CZT33" s="14"/>
      <c r="CZU33" s="14"/>
      <c r="CZV33" s="14"/>
      <c r="CZW33" s="14"/>
      <c r="CZX33" s="14"/>
      <c r="CZY33" s="14"/>
      <c r="CZZ33" s="14"/>
      <c r="DAA33" s="14"/>
      <c r="DAB33" s="14"/>
      <c r="DAC33" s="14"/>
      <c r="DAD33" s="14"/>
      <c r="DAE33" s="14"/>
      <c r="DAF33" s="14"/>
      <c r="DAG33" s="14"/>
      <c r="DAH33" s="14"/>
      <c r="DAI33" s="14"/>
      <c r="DAJ33" s="14"/>
      <c r="DAK33" s="14"/>
      <c r="DAL33" s="14"/>
      <c r="DAM33" s="14"/>
      <c r="DAN33" s="14"/>
      <c r="DAO33" s="14"/>
      <c r="DAP33" s="14"/>
      <c r="DAQ33" s="14"/>
      <c r="DAR33" s="14"/>
      <c r="DAS33" s="14"/>
      <c r="DAT33" s="14"/>
      <c r="DAU33" s="14"/>
      <c r="DAV33" s="14"/>
      <c r="DAW33" s="14"/>
      <c r="DAX33" s="14"/>
      <c r="DAY33" s="14"/>
      <c r="DAZ33" s="14"/>
      <c r="DBA33" s="14"/>
      <c r="DBB33" s="14"/>
      <c r="DBC33" s="14"/>
      <c r="DBD33" s="14"/>
      <c r="DBE33" s="14"/>
      <c r="DBF33" s="14"/>
      <c r="DBG33" s="14"/>
      <c r="DBH33" s="14"/>
      <c r="DBI33" s="14"/>
      <c r="DBJ33" s="14"/>
      <c r="DBK33" s="14"/>
      <c r="DBL33" s="14"/>
      <c r="DBM33" s="14"/>
      <c r="DBN33" s="14"/>
      <c r="DBO33" s="14"/>
      <c r="DBP33" s="14"/>
      <c r="DBQ33" s="14"/>
      <c r="DBR33" s="14"/>
      <c r="DBS33" s="14"/>
      <c r="DBT33" s="14"/>
      <c r="DBU33" s="14"/>
      <c r="DBV33" s="14"/>
      <c r="DBW33" s="14"/>
      <c r="DBX33" s="14"/>
      <c r="DBY33" s="14"/>
      <c r="DBZ33" s="14"/>
      <c r="DCA33" s="14"/>
      <c r="DCB33" s="14"/>
      <c r="DCC33" s="14"/>
      <c r="DCD33" s="14"/>
      <c r="DCE33" s="14"/>
      <c r="DCF33" s="14"/>
      <c r="DCG33" s="14"/>
      <c r="DCH33" s="14"/>
      <c r="DCI33" s="14"/>
      <c r="DCJ33" s="14"/>
      <c r="DCK33" s="14"/>
      <c r="DCL33" s="14"/>
      <c r="DCM33" s="14"/>
      <c r="DCN33" s="14"/>
      <c r="DCO33" s="14"/>
      <c r="DCP33" s="14"/>
      <c r="DCQ33" s="14"/>
      <c r="DCR33" s="14"/>
      <c r="DCS33" s="14"/>
      <c r="DCT33" s="14"/>
      <c r="DCU33" s="14"/>
      <c r="DCV33" s="14"/>
      <c r="DCW33" s="14"/>
      <c r="DCX33" s="14"/>
      <c r="DCY33" s="14"/>
      <c r="DCZ33" s="14"/>
      <c r="DDA33" s="14"/>
      <c r="DDB33" s="14"/>
      <c r="DDC33" s="14"/>
      <c r="DDD33" s="14"/>
      <c r="DDE33" s="14"/>
      <c r="DDF33" s="14"/>
      <c r="DDG33" s="14"/>
      <c r="DDH33" s="14"/>
      <c r="DDI33" s="14"/>
      <c r="DDJ33" s="14"/>
      <c r="DDK33" s="14"/>
      <c r="DDL33" s="14"/>
      <c r="DDM33" s="14"/>
      <c r="DDN33" s="14"/>
      <c r="DDO33" s="14"/>
      <c r="DDP33" s="14"/>
      <c r="DDQ33" s="14"/>
      <c r="DDR33" s="14"/>
      <c r="DDS33" s="14"/>
      <c r="DDT33" s="14"/>
      <c r="DDU33" s="14"/>
      <c r="DDV33" s="14"/>
      <c r="DDW33" s="14"/>
      <c r="DDX33" s="14"/>
      <c r="DDY33" s="14"/>
      <c r="DDZ33" s="14"/>
      <c r="DEA33" s="14"/>
      <c r="DEB33" s="14"/>
      <c r="DEC33" s="14"/>
      <c r="DED33" s="14"/>
      <c r="DEE33" s="14"/>
      <c r="DEF33" s="14"/>
      <c r="DEG33" s="14"/>
      <c r="DEH33" s="14"/>
      <c r="DEI33" s="14"/>
      <c r="DEJ33" s="14"/>
      <c r="DEK33" s="14"/>
      <c r="DEL33" s="14"/>
      <c r="DEM33" s="14"/>
      <c r="DEN33" s="14"/>
      <c r="DEO33" s="14"/>
      <c r="DEP33" s="14"/>
      <c r="DEQ33" s="14"/>
      <c r="DER33" s="14"/>
      <c r="DES33" s="14"/>
      <c r="DET33" s="14"/>
      <c r="DEU33" s="14"/>
      <c r="DEV33" s="14"/>
      <c r="DEW33" s="14"/>
      <c r="DEX33" s="14"/>
      <c r="DEY33" s="14"/>
      <c r="DEZ33" s="14"/>
      <c r="DFA33" s="14"/>
      <c r="DFB33" s="14"/>
      <c r="DFC33" s="14"/>
      <c r="DFD33" s="14"/>
      <c r="DFE33" s="14"/>
      <c r="DFF33" s="14"/>
      <c r="DFG33" s="14"/>
      <c r="DFH33" s="14"/>
      <c r="DFI33" s="14"/>
      <c r="DFJ33" s="14"/>
      <c r="DFK33" s="14"/>
      <c r="DFL33" s="14"/>
      <c r="DFM33" s="14"/>
      <c r="DFN33" s="14"/>
      <c r="DFO33" s="14"/>
      <c r="DFP33" s="14"/>
      <c r="DFQ33" s="14"/>
      <c r="DFR33" s="14"/>
      <c r="DFS33" s="14"/>
      <c r="DFT33" s="14"/>
      <c r="DFU33" s="14"/>
      <c r="DFV33" s="14"/>
      <c r="DFW33" s="14"/>
      <c r="DFX33" s="14"/>
      <c r="DFY33" s="14"/>
      <c r="DFZ33" s="14"/>
      <c r="DGA33" s="14"/>
      <c r="DGB33" s="14"/>
      <c r="DGC33" s="14"/>
      <c r="DGD33" s="14"/>
      <c r="DGE33" s="14"/>
      <c r="DGF33" s="14"/>
      <c r="DGG33" s="14"/>
      <c r="DGH33" s="14"/>
      <c r="DGI33" s="14"/>
      <c r="DGJ33" s="14"/>
      <c r="DGK33" s="14"/>
      <c r="DGL33" s="14"/>
      <c r="DGM33" s="14"/>
      <c r="DGN33" s="14"/>
      <c r="DGO33" s="14"/>
      <c r="DGP33" s="14"/>
      <c r="DGQ33" s="14"/>
      <c r="DGR33" s="14"/>
      <c r="DGS33" s="14"/>
      <c r="DGT33" s="14"/>
      <c r="DGU33" s="14"/>
      <c r="DGV33" s="14"/>
      <c r="DGW33" s="14"/>
      <c r="DGX33" s="14"/>
      <c r="DGY33" s="14"/>
      <c r="DGZ33" s="14"/>
      <c r="DHA33" s="14"/>
      <c r="DHB33" s="14"/>
      <c r="DHC33" s="14"/>
      <c r="DHD33" s="14"/>
      <c r="DHE33" s="14"/>
      <c r="DHF33" s="14"/>
      <c r="DHG33" s="14"/>
      <c r="DHH33" s="14"/>
      <c r="DHI33" s="14"/>
      <c r="DHJ33" s="14"/>
      <c r="DHK33" s="14"/>
      <c r="DHL33" s="14"/>
      <c r="DHM33" s="14"/>
      <c r="DHN33" s="14"/>
      <c r="DHO33" s="14"/>
      <c r="DHP33" s="14"/>
      <c r="DHQ33" s="14"/>
      <c r="DHR33" s="14"/>
      <c r="DHS33" s="14"/>
      <c r="DHT33" s="14"/>
      <c r="DHU33" s="14"/>
      <c r="DHV33" s="14"/>
      <c r="DHW33" s="14"/>
      <c r="DHX33" s="14"/>
      <c r="DHY33" s="14"/>
      <c r="DHZ33" s="14"/>
      <c r="DIA33" s="14"/>
      <c r="DIB33" s="14"/>
      <c r="DIC33" s="14"/>
      <c r="DID33" s="14"/>
      <c r="DIE33" s="14"/>
      <c r="DIF33" s="14"/>
      <c r="DIG33" s="14"/>
      <c r="DIH33" s="14"/>
      <c r="DII33" s="14"/>
      <c r="DIJ33" s="14"/>
      <c r="DIK33" s="14"/>
      <c r="DIL33" s="14"/>
      <c r="DIM33" s="14"/>
      <c r="DIN33" s="14"/>
      <c r="DIO33" s="14"/>
      <c r="DIP33" s="14"/>
      <c r="DIQ33" s="14"/>
      <c r="DIR33" s="14"/>
      <c r="DIS33" s="14"/>
      <c r="DIT33" s="14"/>
      <c r="DIU33" s="14"/>
      <c r="DIV33" s="14"/>
      <c r="DIW33" s="14"/>
      <c r="DIX33" s="14"/>
      <c r="DIY33" s="14"/>
      <c r="DIZ33" s="14"/>
      <c r="DJA33" s="14"/>
      <c r="DJB33" s="14"/>
      <c r="DJC33" s="14"/>
      <c r="DJD33" s="14"/>
      <c r="DJE33" s="14"/>
      <c r="DJF33" s="14"/>
      <c r="DJG33" s="14"/>
      <c r="DJH33" s="14"/>
      <c r="DJI33" s="14"/>
      <c r="DJJ33" s="14"/>
      <c r="DJK33" s="14"/>
      <c r="DJL33" s="14"/>
      <c r="DJM33" s="14"/>
      <c r="DJN33" s="14"/>
      <c r="DJO33" s="14"/>
      <c r="DJP33" s="14"/>
      <c r="DJQ33" s="14"/>
      <c r="DJR33" s="14"/>
      <c r="DJS33" s="14"/>
      <c r="DJT33" s="14"/>
      <c r="DJU33" s="14"/>
      <c r="DJV33" s="14"/>
      <c r="DJW33" s="14"/>
      <c r="DJX33" s="14"/>
      <c r="DJY33" s="14"/>
      <c r="DJZ33" s="14"/>
      <c r="DKA33" s="14"/>
      <c r="DKB33" s="14"/>
      <c r="DKC33" s="14"/>
      <c r="DKD33" s="14"/>
      <c r="DKE33" s="14"/>
      <c r="DKF33" s="14"/>
      <c r="DKG33" s="14"/>
      <c r="DKH33" s="14"/>
      <c r="DKI33" s="14"/>
      <c r="DKJ33" s="14"/>
      <c r="DKK33" s="14"/>
      <c r="DKL33" s="14"/>
      <c r="DKM33" s="14"/>
      <c r="DKN33" s="14"/>
      <c r="DKO33" s="14"/>
      <c r="DKP33" s="14"/>
      <c r="DKQ33" s="14"/>
      <c r="DKR33" s="14"/>
      <c r="DKS33" s="14"/>
      <c r="DKT33" s="14"/>
      <c r="DKU33" s="14"/>
      <c r="DKV33" s="14"/>
      <c r="DKW33" s="14"/>
      <c r="DKX33" s="14"/>
      <c r="DKY33" s="14"/>
      <c r="DKZ33" s="14"/>
      <c r="DLA33" s="14"/>
      <c r="DLB33" s="14"/>
      <c r="DLC33" s="14"/>
      <c r="DLD33" s="14"/>
      <c r="DLE33" s="14"/>
      <c r="DLF33" s="14"/>
      <c r="DLG33" s="14"/>
      <c r="DLH33" s="14"/>
      <c r="DLI33" s="14"/>
      <c r="DLJ33" s="14"/>
      <c r="DLK33" s="14"/>
      <c r="DLL33" s="14"/>
      <c r="DLM33" s="14"/>
      <c r="DLN33" s="14"/>
      <c r="DLO33" s="14"/>
      <c r="DLP33" s="14"/>
      <c r="DLQ33" s="14"/>
      <c r="DLR33" s="14"/>
      <c r="DLS33" s="14"/>
      <c r="DLT33" s="14"/>
      <c r="DLU33" s="14"/>
      <c r="DLV33" s="14"/>
      <c r="DLW33" s="14"/>
      <c r="DLX33" s="14"/>
      <c r="DLY33" s="14"/>
      <c r="DLZ33" s="14"/>
      <c r="DMA33" s="14"/>
      <c r="DMB33" s="14"/>
      <c r="DMC33" s="14"/>
      <c r="DMD33" s="14"/>
      <c r="DME33" s="14"/>
      <c r="DMF33" s="14"/>
      <c r="DMG33" s="14"/>
      <c r="DMH33" s="14"/>
      <c r="DMI33" s="14"/>
      <c r="DMJ33" s="14"/>
      <c r="DMK33" s="14"/>
      <c r="DML33" s="14"/>
      <c r="DMM33" s="14"/>
      <c r="DMN33" s="14"/>
      <c r="DMO33" s="14"/>
      <c r="DMP33" s="14"/>
      <c r="DMQ33" s="14"/>
      <c r="DMR33" s="14"/>
      <c r="DMS33" s="14"/>
      <c r="DMT33" s="14"/>
      <c r="DMU33" s="14"/>
      <c r="DMV33" s="14"/>
      <c r="DMW33" s="14"/>
      <c r="DMX33" s="14"/>
      <c r="DMY33" s="14"/>
      <c r="DMZ33" s="14"/>
      <c r="DNA33" s="14"/>
      <c r="DNB33" s="14"/>
      <c r="DNC33" s="14"/>
      <c r="DND33" s="14"/>
      <c r="DNE33" s="14"/>
      <c r="DNF33" s="14"/>
      <c r="DNG33" s="14"/>
      <c r="DNH33" s="14"/>
      <c r="DNI33" s="14"/>
      <c r="DNJ33" s="14"/>
      <c r="DNK33" s="14"/>
      <c r="DNL33" s="14"/>
      <c r="DNM33" s="14"/>
      <c r="DNN33" s="14"/>
      <c r="DNO33" s="14"/>
      <c r="DNP33" s="14"/>
      <c r="DNQ33" s="14"/>
      <c r="DNR33" s="14"/>
      <c r="DNS33" s="14"/>
      <c r="DNT33" s="14"/>
      <c r="DNU33" s="14"/>
      <c r="DNV33" s="14"/>
      <c r="DNW33" s="14"/>
      <c r="DNX33" s="14"/>
      <c r="DNY33" s="14"/>
      <c r="DNZ33" s="14"/>
      <c r="DOA33" s="14"/>
      <c r="DOB33" s="14"/>
      <c r="DOC33" s="14"/>
      <c r="DOD33" s="14"/>
      <c r="DOE33" s="14"/>
      <c r="DOF33" s="14"/>
      <c r="DOG33" s="14"/>
      <c r="DOH33" s="14"/>
      <c r="DOI33" s="14"/>
      <c r="DOJ33" s="14"/>
      <c r="DOK33" s="14"/>
      <c r="DOL33" s="14"/>
      <c r="DOM33" s="14"/>
      <c r="DON33" s="14"/>
      <c r="DOO33" s="14"/>
      <c r="DOP33" s="14"/>
      <c r="DOQ33" s="14"/>
      <c r="DOR33" s="14"/>
      <c r="DOS33" s="14"/>
      <c r="DOT33" s="14"/>
      <c r="DOU33" s="14"/>
      <c r="DOV33" s="14"/>
      <c r="DOW33" s="14"/>
      <c r="DOX33" s="14"/>
      <c r="DOY33" s="14"/>
      <c r="DOZ33" s="14"/>
      <c r="DPA33" s="14"/>
      <c r="DPB33" s="14"/>
      <c r="DPC33" s="14"/>
      <c r="DPD33" s="14"/>
      <c r="DPE33" s="14"/>
      <c r="DPF33" s="14"/>
      <c r="DPG33" s="14"/>
      <c r="DPH33" s="14"/>
      <c r="DPI33" s="14"/>
      <c r="DPJ33" s="14"/>
      <c r="DPK33" s="14"/>
      <c r="DPL33" s="14"/>
      <c r="DPM33" s="14"/>
      <c r="DPN33" s="14"/>
      <c r="DPO33" s="14"/>
      <c r="DPP33" s="14"/>
      <c r="DPQ33" s="14"/>
      <c r="DPR33" s="14"/>
      <c r="DPS33" s="14"/>
      <c r="DPT33" s="14"/>
      <c r="DPU33" s="14"/>
      <c r="DPV33" s="14"/>
      <c r="DPW33" s="14"/>
      <c r="DPX33" s="14"/>
      <c r="DPY33" s="14"/>
      <c r="DPZ33" s="14"/>
      <c r="DQA33" s="14"/>
      <c r="DQB33" s="14"/>
      <c r="DQC33" s="14"/>
      <c r="DQD33" s="14"/>
      <c r="DQE33" s="14"/>
      <c r="DQF33" s="14"/>
      <c r="DQG33" s="14"/>
      <c r="DQH33" s="14"/>
      <c r="DQI33" s="14"/>
      <c r="DQJ33" s="14"/>
      <c r="DQK33" s="14"/>
      <c r="DQL33" s="14"/>
      <c r="DQM33" s="14"/>
      <c r="DQN33" s="14"/>
      <c r="DQO33" s="14"/>
      <c r="DQP33" s="14"/>
      <c r="DQQ33" s="14"/>
      <c r="DQR33" s="14"/>
      <c r="DQS33" s="14"/>
      <c r="DQT33" s="14"/>
      <c r="DQU33" s="14"/>
      <c r="DQV33" s="14"/>
      <c r="DQW33" s="14"/>
      <c r="DQX33" s="14"/>
      <c r="DQY33" s="14"/>
      <c r="DQZ33" s="14"/>
      <c r="DRA33" s="14"/>
      <c r="DRB33" s="14"/>
      <c r="DRC33" s="14"/>
      <c r="DRD33" s="14"/>
      <c r="DRE33" s="14"/>
      <c r="DRF33" s="14"/>
      <c r="DRG33" s="14"/>
      <c r="DRH33" s="14"/>
      <c r="DRI33" s="14"/>
      <c r="DRJ33" s="14"/>
      <c r="DRK33" s="14"/>
      <c r="DRL33" s="14"/>
      <c r="DRM33" s="14"/>
      <c r="DRN33" s="14"/>
      <c r="DRO33" s="14"/>
      <c r="DRP33" s="14"/>
      <c r="DRQ33" s="14"/>
      <c r="DRR33" s="14"/>
      <c r="DRS33" s="14"/>
      <c r="DRT33" s="14"/>
      <c r="DRU33" s="14"/>
      <c r="DRV33" s="14"/>
      <c r="DRW33" s="14"/>
      <c r="DRX33" s="14"/>
      <c r="DRY33" s="14"/>
      <c r="DRZ33" s="14"/>
      <c r="DSA33" s="14"/>
      <c r="DSB33" s="14"/>
      <c r="DSC33" s="14"/>
      <c r="DSD33" s="14"/>
      <c r="DSE33" s="14"/>
      <c r="DSF33" s="14"/>
      <c r="DSG33" s="14"/>
      <c r="DSH33" s="14"/>
      <c r="DSI33" s="14"/>
      <c r="DSJ33" s="14"/>
      <c r="DSK33" s="14"/>
      <c r="DSL33" s="14"/>
      <c r="DSM33" s="14"/>
      <c r="DSN33" s="14"/>
      <c r="DSO33" s="14"/>
      <c r="DSP33" s="14"/>
      <c r="DSQ33" s="14"/>
      <c r="DSR33" s="14"/>
      <c r="DSS33" s="14"/>
      <c r="DST33" s="14"/>
      <c r="DSU33" s="14"/>
      <c r="DSV33" s="14"/>
      <c r="DSW33" s="14"/>
      <c r="DSX33" s="14"/>
      <c r="DSY33" s="14"/>
      <c r="DSZ33" s="14"/>
      <c r="DTA33" s="14"/>
      <c r="DTB33" s="14"/>
      <c r="DTC33" s="14"/>
      <c r="DTD33" s="14"/>
      <c r="DTE33" s="14"/>
      <c r="DTF33" s="14"/>
      <c r="DTG33" s="14"/>
      <c r="DTH33" s="14"/>
      <c r="DTI33" s="14"/>
      <c r="DTJ33" s="14"/>
      <c r="DTK33" s="14"/>
      <c r="DTL33" s="14"/>
      <c r="DTM33" s="14"/>
      <c r="DTN33" s="14"/>
      <c r="DTO33" s="14"/>
      <c r="DTP33" s="14"/>
      <c r="DTQ33" s="14"/>
      <c r="DTR33" s="14"/>
      <c r="DTS33" s="14"/>
      <c r="DTT33" s="14"/>
      <c r="DTU33" s="14"/>
      <c r="DTV33" s="14"/>
      <c r="DTW33" s="14"/>
      <c r="DTX33" s="14"/>
      <c r="DTY33" s="14"/>
      <c r="DTZ33" s="14"/>
      <c r="DUA33" s="14"/>
      <c r="DUB33" s="14"/>
      <c r="DUC33" s="14"/>
      <c r="DUD33" s="14"/>
      <c r="DUE33" s="14"/>
      <c r="DUF33" s="14"/>
      <c r="DUG33" s="14"/>
      <c r="DUH33" s="14"/>
      <c r="DUI33" s="14"/>
      <c r="DUJ33" s="14"/>
      <c r="DUK33" s="14"/>
      <c r="DUL33" s="14"/>
      <c r="DUM33" s="14"/>
      <c r="DUN33" s="14"/>
      <c r="DUO33" s="14"/>
      <c r="DUP33" s="14"/>
      <c r="DUQ33" s="14"/>
      <c r="DUR33" s="14"/>
      <c r="DUS33" s="14"/>
      <c r="DUT33" s="14"/>
      <c r="DUU33" s="14"/>
      <c r="DUV33" s="14"/>
      <c r="DUW33" s="14"/>
      <c r="DUX33" s="14"/>
      <c r="DUY33" s="14"/>
      <c r="DUZ33" s="14"/>
      <c r="DVA33" s="14"/>
      <c r="DVB33" s="14"/>
      <c r="DVC33" s="14"/>
      <c r="DVD33" s="14"/>
      <c r="DVE33" s="14"/>
      <c r="DVF33" s="14"/>
      <c r="DVG33" s="14"/>
      <c r="DVH33" s="14"/>
      <c r="DVI33" s="14"/>
      <c r="DVJ33" s="14"/>
      <c r="DVK33" s="14"/>
      <c r="DVL33" s="14"/>
      <c r="DVM33" s="14"/>
      <c r="DVN33" s="14"/>
      <c r="DVO33" s="14"/>
      <c r="DVP33" s="14"/>
      <c r="DVQ33" s="14"/>
      <c r="DVR33" s="14"/>
      <c r="DVS33" s="14"/>
      <c r="DVT33" s="14"/>
      <c r="DVU33" s="14"/>
      <c r="DVV33" s="14"/>
      <c r="DVW33" s="14"/>
      <c r="DVX33" s="14"/>
      <c r="DVY33" s="14"/>
      <c r="DVZ33" s="14"/>
      <c r="DWA33" s="14"/>
      <c r="DWB33" s="14"/>
      <c r="DWC33" s="14"/>
      <c r="DWD33" s="14"/>
      <c r="DWE33" s="14"/>
      <c r="DWF33" s="14"/>
      <c r="DWG33" s="14"/>
      <c r="DWH33" s="14"/>
      <c r="DWI33" s="14"/>
      <c r="DWJ33" s="14"/>
      <c r="DWK33" s="14"/>
      <c r="DWL33" s="14"/>
      <c r="DWM33" s="14"/>
      <c r="DWN33" s="14"/>
      <c r="DWO33" s="14"/>
      <c r="DWP33" s="14"/>
      <c r="DWQ33" s="14"/>
      <c r="DWR33" s="14"/>
      <c r="DWS33" s="14"/>
      <c r="DWT33" s="14"/>
      <c r="DWU33" s="14"/>
      <c r="DWV33" s="14"/>
      <c r="DWW33" s="14"/>
      <c r="DWX33" s="14"/>
      <c r="DWY33" s="14"/>
      <c r="DWZ33" s="14"/>
      <c r="DXA33" s="14"/>
      <c r="DXB33" s="14"/>
      <c r="DXC33" s="14"/>
      <c r="DXD33" s="14"/>
      <c r="DXE33" s="14"/>
      <c r="DXF33" s="14"/>
      <c r="DXG33" s="14"/>
      <c r="DXH33" s="14"/>
      <c r="DXI33" s="14"/>
      <c r="DXJ33" s="14"/>
      <c r="DXK33" s="14"/>
      <c r="DXL33" s="14"/>
      <c r="DXM33" s="14"/>
      <c r="DXN33" s="14"/>
      <c r="DXO33" s="14"/>
      <c r="DXP33" s="14"/>
      <c r="DXQ33" s="14"/>
      <c r="DXR33" s="14"/>
      <c r="DXS33" s="14"/>
      <c r="DXT33" s="14"/>
      <c r="DXU33" s="14"/>
      <c r="DXV33" s="14"/>
      <c r="DXW33" s="14"/>
      <c r="DXX33" s="14"/>
      <c r="DXY33" s="14"/>
      <c r="DXZ33" s="14"/>
      <c r="DYA33" s="14"/>
      <c r="DYB33" s="14"/>
      <c r="DYC33" s="14"/>
      <c r="DYD33" s="14"/>
      <c r="DYE33" s="14"/>
      <c r="DYF33" s="14"/>
      <c r="DYG33" s="14"/>
      <c r="DYH33" s="14"/>
      <c r="DYI33" s="14"/>
      <c r="DYJ33" s="14"/>
      <c r="DYK33" s="14"/>
      <c r="DYL33" s="14"/>
      <c r="DYM33" s="14"/>
      <c r="DYN33" s="14"/>
      <c r="DYO33" s="14"/>
      <c r="DYP33" s="14"/>
      <c r="DYQ33" s="14"/>
      <c r="DYR33" s="14"/>
      <c r="DYS33" s="14"/>
      <c r="DYT33" s="14"/>
      <c r="DYU33" s="14"/>
      <c r="DYV33" s="14"/>
      <c r="DYW33" s="14"/>
      <c r="DYX33" s="14"/>
      <c r="DYY33" s="14"/>
      <c r="DYZ33" s="14"/>
      <c r="DZA33" s="14"/>
      <c r="DZB33" s="14"/>
      <c r="DZC33" s="14"/>
      <c r="DZD33" s="14"/>
      <c r="DZE33" s="14"/>
      <c r="DZF33" s="14"/>
      <c r="DZG33" s="14"/>
      <c r="DZH33" s="14"/>
      <c r="DZI33" s="14"/>
      <c r="DZJ33" s="14"/>
      <c r="DZK33" s="14"/>
      <c r="DZL33" s="14"/>
      <c r="DZM33" s="14"/>
      <c r="DZN33" s="14"/>
      <c r="DZO33" s="14"/>
      <c r="DZP33" s="14"/>
      <c r="DZQ33" s="14"/>
      <c r="DZR33" s="14"/>
      <c r="DZS33" s="14"/>
      <c r="DZT33" s="14"/>
      <c r="DZU33" s="14"/>
      <c r="DZV33" s="14"/>
      <c r="DZW33" s="14"/>
      <c r="DZX33" s="14"/>
      <c r="DZY33" s="14"/>
      <c r="DZZ33" s="14"/>
      <c r="EAA33" s="14"/>
      <c r="EAB33" s="14"/>
      <c r="EAC33" s="14"/>
      <c r="EAD33" s="14"/>
      <c r="EAE33" s="14"/>
      <c r="EAF33" s="14"/>
      <c r="EAG33" s="14"/>
      <c r="EAH33" s="14"/>
      <c r="EAI33" s="14"/>
      <c r="EAJ33" s="14"/>
      <c r="EAK33" s="14"/>
      <c r="EAL33" s="14"/>
      <c r="EAM33" s="14"/>
      <c r="EAN33" s="14"/>
      <c r="EAO33" s="14"/>
      <c r="EAP33" s="14"/>
      <c r="EAQ33" s="14"/>
      <c r="EAR33" s="14"/>
      <c r="EAS33" s="14"/>
      <c r="EAT33" s="14"/>
      <c r="EAU33" s="14"/>
      <c r="EAV33" s="14"/>
      <c r="EAW33" s="14"/>
      <c r="EAX33" s="14"/>
      <c r="EAY33" s="14"/>
      <c r="EAZ33" s="14"/>
      <c r="EBA33" s="14"/>
      <c r="EBB33" s="14"/>
      <c r="EBC33" s="14"/>
      <c r="EBD33" s="14"/>
      <c r="EBE33" s="14"/>
      <c r="EBF33" s="14"/>
      <c r="EBG33" s="14"/>
      <c r="EBH33" s="14"/>
      <c r="EBI33" s="14"/>
      <c r="EBJ33" s="14"/>
      <c r="EBK33" s="14"/>
      <c r="EBL33" s="14"/>
      <c r="EBM33" s="14"/>
      <c r="EBN33" s="14"/>
      <c r="EBO33" s="14"/>
      <c r="EBP33" s="14"/>
      <c r="EBQ33" s="14"/>
      <c r="EBR33" s="14"/>
      <c r="EBS33" s="14"/>
      <c r="EBT33" s="14"/>
      <c r="EBU33" s="14"/>
      <c r="EBV33" s="14"/>
      <c r="EBW33" s="14"/>
      <c r="EBX33" s="14"/>
      <c r="EBY33" s="14"/>
      <c r="EBZ33" s="14"/>
      <c r="ECA33" s="14"/>
      <c r="ECB33" s="14"/>
      <c r="ECC33" s="14"/>
      <c r="ECD33" s="14"/>
      <c r="ECE33" s="14"/>
      <c r="ECF33" s="14"/>
      <c r="ECG33" s="14"/>
      <c r="ECH33" s="14"/>
      <c r="ECI33" s="14"/>
      <c r="ECJ33" s="14"/>
      <c r="ECK33" s="14"/>
      <c r="ECL33" s="14"/>
      <c r="ECM33" s="14"/>
      <c r="ECN33" s="14"/>
      <c r="ECO33" s="14"/>
      <c r="ECP33" s="14"/>
      <c r="ECQ33" s="14"/>
      <c r="ECR33" s="14"/>
      <c r="ECS33" s="14"/>
      <c r="ECT33" s="14"/>
      <c r="ECU33" s="14"/>
      <c r="ECV33" s="14"/>
      <c r="ECW33" s="14"/>
      <c r="ECX33" s="14"/>
      <c r="ECY33" s="14"/>
      <c r="ECZ33" s="14"/>
      <c r="EDA33" s="14"/>
      <c r="EDB33" s="14"/>
      <c r="EDC33" s="14"/>
      <c r="EDD33" s="14"/>
      <c r="EDE33" s="14"/>
      <c r="EDF33" s="14"/>
      <c r="EDG33" s="14"/>
      <c r="EDH33" s="14"/>
      <c r="EDI33" s="14"/>
      <c r="EDJ33" s="14"/>
      <c r="EDK33" s="14"/>
      <c r="EDL33" s="14"/>
      <c r="EDM33" s="14"/>
      <c r="EDN33" s="14"/>
      <c r="EDO33" s="14"/>
      <c r="EDP33" s="14"/>
      <c r="EDQ33" s="14"/>
      <c r="EDR33" s="14"/>
      <c r="EDS33" s="14"/>
      <c r="EDT33" s="14"/>
      <c r="EDU33" s="14"/>
      <c r="EDV33" s="14"/>
      <c r="EDW33" s="14"/>
      <c r="EDX33" s="14"/>
      <c r="EDY33" s="14"/>
      <c r="EDZ33" s="14"/>
      <c r="EEA33" s="14"/>
      <c r="EEB33" s="14"/>
      <c r="EEC33" s="14"/>
      <c r="EED33" s="14"/>
      <c r="EEE33" s="14"/>
      <c r="EEF33" s="14"/>
      <c r="EEG33" s="14"/>
      <c r="EEH33" s="14"/>
      <c r="EEI33" s="14"/>
      <c r="EEJ33" s="14"/>
      <c r="EEK33" s="14"/>
      <c r="EEL33" s="14"/>
      <c r="EEM33" s="14"/>
      <c r="EEN33" s="14"/>
      <c r="EEO33" s="14"/>
      <c r="EEP33" s="14"/>
      <c r="EEQ33" s="14"/>
      <c r="EER33" s="14"/>
      <c r="EES33" s="14"/>
      <c r="EET33" s="14"/>
      <c r="EEU33" s="14"/>
      <c r="EEV33" s="14"/>
      <c r="EEW33" s="14"/>
      <c r="EEX33" s="14"/>
      <c r="EEY33" s="14"/>
      <c r="EEZ33" s="14"/>
      <c r="EFA33" s="14"/>
      <c r="EFB33" s="14"/>
      <c r="EFC33" s="14"/>
      <c r="EFD33" s="14"/>
      <c r="EFE33" s="14"/>
      <c r="EFF33" s="14"/>
      <c r="EFG33" s="14"/>
      <c r="EFH33" s="14"/>
      <c r="EFI33" s="14"/>
      <c r="EFJ33" s="14"/>
      <c r="EFK33" s="14"/>
      <c r="EFL33" s="14"/>
      <c r="EFM33" s="14"/>
      <c r="EFN33" s="14"/>
      <c r="EFO33" s="14"/>
      <c r="EFP33" s="14"/>
      <c r="EFQ33" s="14"/>
      <c r="EFR33" s="14"/>
      <c r="EFS33" s="14"/>
      <c r="EFT33" s="14"/>
      <c r="EFU33" s="14"/>
      <c r="EFV33" s="14"/>
      <c r="EFW33" s="14"/>
      <c r="EFX33" s="14"/>
      <c r="EFY33" s="14"/>
      <c r="EFZ33" s="14"/>
      <c r="EGA33" s="14"/>
      <c r="EGB33" s="14"/>
      <c r="EGC33" s="14"/>
      <c r="EGD33" s="14"/>
      <c r="EGE33" s="14"/>
      <c r="EGF33" s="14"/>
      <c r="EGG33" s="14"/>
      <c r="EGH33" s="14"/>
      <c r="EGI33" s="14"/>
      <c r="EGJ33" s="14"/>
      <c r="EGK33" s="14"/>
      <c r="EGL33" s="14"/>
      <c r="EGM33" s="14"/>
      <c r="EGN33" s="14"/>
      <c r="EGO33" s="14"/>
      <c r="EGP33" s="14"/>
      <c r="EGQ33" s="14"/>
      <c r="EGR33" s="14"/>
      <c r="EGS33" s="14"/>
      <c r="EGT33" s="14"/>
      <c r="EGU33" s="14"/>
      <c r="EGV33" s="14"/>
      <c r="EGW33" s="14"/>
      <c r="EGX33" s="14"/>
      <c r="EGY33" s="14"/>
      <c r="EGZ33" s="14"/>
      <c r="EHA33" s="14"/>
      <c r="EHB33" s="14"/>
      <c r="EHC33" s="14"/>
      <c r="EHD33" s="14"/>
      <c r="EHE33" s="14"/>
      <c r="EHF33" s="14"/>
      <c r="EHG33" s="14"/>
      <c r="EHH33" s="14"/>
      <c r="EHI33" s="14"/>
      <c r="EHJ33" s="14"/>
      <c r="EHK33" s="14"/>
      <c r="EHL33" s="14"/>
      <c r="EHM33" s="14"/>
      <c r="EHN33" s="14"/>
      <c r="EHO33" s="14"/>
      <c r="EHP33" s="14"/>
      <c r="EHQ33" s="14"/>
      <c r="EHR33" s="14"/>
      <c r="EHS33" s="14"/>
      <c r="EHT33" s="14"/>
      <c r="EHU33" s="14"/>
      <c r="EHV33" s="14"/>
      <c r="EHW33" s="14"/>
      <c r="EHX33" s="14"/>
      <c r="EHY33" s="14"/>
      <c r="EHZ33" s="14"/>
      <c r="EIA33" s="14"/>
      <c r="EIB33" s="14"/>
      <c r="EIC33" s="14"/>
      <c r="EID33" s="14"/>
      <c r="EIE33" s="14"/>
      <c r="EIF33" s="14"/>
      <c r="EIG33" s="14"/>
      <c r="EIH33" s="14"/>
      <c r="EII33" s="14"/>
      <c r="EIJ33" s="14"/>
      <c r="EIK33" s="14"/>
      <c r="EIL33" s="14"/>
      <c r="EIM33" s="14"/>
      <c r="EIN33" s="14"/>
      <c r="EIO33" s="14"/>
      <c r="EIP33" s="14"/>
      <c r="EIQ33" s="14"/>
      <c r="EIR33" s="14"/>
      <c r="EIS33" s="14"/>
      <c r="EIT33" s="14"/>
      <c r="EIU33" s="14"/>
      <c r="EIV33" s="14"/>
      <c r="EIW33" s="14"/>
      <c r="EIX33" s="14"/>
      <c r="EIY33" s="14"/>
      <c r="EIZ33" s="14"/>
      <c r="EJA33" s="14"/>
      <c r="EJB33" s="14"/>
      <c r="EJC33" s="14"/>
      <c r="EJD33" s="14"/>
      <c r="EJE33" s="14"/>
      <c r="EJF33" s="14"/>
      <c r="EJG33" s="14"/>
      <c r="EJH33" s="14"/>
      <c r="EJI33" s="14"/>
      <c r="EJJ33" s="14"/>
      <c r="EJK33" s="14"/>
      <c r="EJL33" s="14"/>
      <c r="EJM33" s="14"/>
      <c r="EJN33" s="14"/>
      <c r="EJO33" s="14"/>
      <c r="EJP33" s="14"/>
      <c r="EJQ33" s="14"/>
      <c r="EJR33" s="14"/>
      <c r="EJS33" s="14"/>
      <c r="EJT33" s="14"/>
      <c r="EJU33" s="14"/>
      <c r="EJV33" s="14"/>
      <c r="EJW33" s="14"/>
      <c r="EJX33" s="14"/>
      <c r="EJY33" s="14"/>
      <c r="EJZ33" s="14"/>
      <c r="EKA33" s="14"/>
      <c r="EKB33" s="14"/>
      <c r="EKC33" s="14"/>
      <c r="EKD33" s="14"/>
      <c r="EKE33" s="14"/>
      <c r="EKF33" s="14"/>
      <c r="EKG33" s="14"/>
      <c r="EKH33" s="14"/>
      <c r="EKI33" s="14"/>
      <c r="EKJ33" s="14"/>
      <c r="EKK33" s="14"/>
      <c r="EKL33" s="14"/>
      <c r="EKM33" s="14"/>
      <c r="EKN33" s="14"/>
      <c r="EKO33" s="14"/>
      <c r="EKP33" s="14"/>
      <c r="EKQ33" s="14"/>
      <c r="EKR33" s="14"/>
      <c r="EKS33" s="14"/>
      <c r="EKT33" s="14"/>
      <c r="EKU33" s="14"/>
      <c r="EKV33" s="14"/>
      <c r="EKW33" s="14"/>
      <c r="EKX33" s="14"/>
      <c r="EKY33" s="14"/>
      <c r="EKZ33" s="14"/>
      <c r="ELA33" s="14"/>
      <c r="ELB33" s="14"/>
      <c r="ELC33" s="14"/>
      <c r="ELD33" s="14"/>
      <c r="ELE33" s="14"/>
      <c r="ELF33" s="14"/>
      <c r="ELG33" s="14"/>
      <c r="ELH33" s="14"/>
      <c r="ELI33" s="14"/>
      <c r="ELJ33" s="14"/>
      <c r="ELK33" s="14"/>
      <c r="ELL33" s="14"/>
      <c r="ELM33" s="14"/>
      <c r="ELN33" s="14"/>
      <c r="ELO33" s="14"/>
      <c r="ELP33" s="14"/>
      <c r="ELQ33" s="14"/>
      <c r="ELR33" s="14"/>
      <c r="ELS33" s="14"/>
      <c r="ELT33" s="14"/>
      <c r="ELU33" s="14"/>
      <c r="ELV33" s="14"/>
      <c r="ELW33" s="14"/>
      <c r="ELX33" s="14"/>
      <c r="ELY33" s="14"/>
      <c r="ELZ33" s="14"/>
      <c r="EMA33" s="14"/>
      <c r="EMB33" s="14"/>
      <c r="EMC33" s="14"/>
      <c r="EMD33" s="14"/>
      <c r="EME33" s="14"/>
      <c r="EMF33" s="14"/>
      <c r="EMG33" s="14"/>
      <c r="EMH33" s="14"/>
      <c r="EMI33" s="14"/>
      <c r="EMJ33" s="14"/>
      <c r="EMK33" s="14"/>
      <c r="EML33" s="14"/>
      <c r="EMM33" s="14"/>
      <c r="EMN33" s="14"/>
      <c r="EMO33" s="14"/>
      <c r="EMP33" s="14"/>
      <c r="EMQ33" s="14"/>
      <c r="EMR33" s="14"/>
      <c r="EMS33" s="14"/>
      <c r="EMT33" s="14"/>
      <c r="EMU33" s="14"/>
      <c r="EMV33" s="14"/>
      <c r="EMW33" s="14"/>
      <c r="EMX33" s="14"/>
      <c r="EMY33" s="14"/>
      <c r="EMZ33" s="14"/>
      <c r="ENA33" s="14"/>
      <c r="ENB33" s="14"/>
      <c r="ENC33" s="14"/>
      <c r="END33" s="14"/>
      <c r="ENE33" s="14"/>
      <c r="ENF33" s="14"/>
      <c r="ENG33" s="14"/>
      <c r="ENH33" s="14"/>
      <c r="ENI33" s="14"/>
      <c r="ENJ33" s="14"/>
      <c r="ENK33" s="14"/>
      <c r="ENL33" s="14"/>
      <c r="ENM33" s="14"/>
      <c r="ENN33" s="14"/>
      <c r="ENO33" s="14"/>
      <c r="ENP33" s="14"/>
      <c r="ENQ33" s="14"/>
      <c r="ENR33" s="14"/>
      <c r="ENS33" s="14"/>
      <c r="ENT33" s="14"/>
      <c r="ENU33" s="14"/>
      <c r="ENV33" s="14"/>
      <c r="ENW33" s="14"/>
      <c r="ENX33" s="14"/>
      <c r="ENY33" s="14"/>
      <c r="ENZ33" s="14"/>
      <c r="EOA33" s="14"/>
      <c r="EOB33" s="14"/>
      <c r="EOC33" s="14"/>
      <c r="EOD33" s="14"/>
      <c r="EOE33" s="14"/>
      <c r="EOF33" s="14"/>
      <c r="EOG33" s="14"/>
      <c r="EOH33" s="14"/>
      <c r="EOI33" s="14"/>
      <c r="EOJ33" s="14"/>
      <c r="EOK33" s="14"/>
      <c r="EOL33" s="14"/>
      <c r="EOM33" s="14"/>
      <c r="EON33" s="14"/>
      <c r="EOO33" s="14"/>
      <c r="EOP33" s="14"/>
      <c r="EOQ33" s="14"/>
      <c r="EOR33" s="14"/>
      <c r="EOS33" s="14"/>
      <c r="EOT33" s="14"/>
      <c r="EOU33" s="14"/>
      <c r="EOV33" s="14"/>
      <c r="EOW33" s="14"/>
      <c r="EOX33" s="14"/>
      <c r="EOY33" s="14"/>
      <c r="EOZ33" s="14"/>
      <c r="EPA33" s="14"/>
      <c r="EPB33" s="14"/>
      <c r="EPC33" s="14"/>
      <c r="EPD33" s="14"/>
      <c r="EPE33" s="14"/>
      <c r="EPF33" s="14"/>
      <c r="EPG33" s="14"/>
      <c r="EPH33" s="14"/>
      <c r="EPI33" s="14"/>
      <c r="EPJ33" s="14"/>
      <c r="EPK33" s="14"/>
      <c r="EPL33" s="14"/>
      <c r="EPM33" s="14"/>
      <c r="EPN33" s="14"/>
      <c r="EPO33" s="14"/>
      <c r="EPP33" s="14"/>
      <c r="EPQ33" s="14"/>
      <c r="EPR33" s="14"/>
      <c r="EPS33" s="14"/>
      <c r="EPT33" s="14"/>
      <c r="EPU33" s="14"/>
      <c r="EPV33" s="14"/>
      <c r="EPW33" s="14"/>
      <c r="EPX33" s="14"/>
      <c r="EPY33" s="14"/>
      <c r="EPZ33" s="14"/>
      <c r="EQA33" s="14"/>
      <c r="EQB33" s="14"/>
      <c r="EQC33" s="14"/>
      <c r="EQD33" s="14"/>
      <c r="EQE33" s="14"/>
      <c r="EQF33" s="14"/>
      <c r="EQG33" s="14"/>
      <c r="EQH33" s="14"/>
      <c r="EQI33" s="14"/>
      <c r="EQJ33" s="14"/>
      <c r="EQK33" s="14"/>
      <c r="EQL33" s="14"/>
      <c r="EQM33" s="14"/>
      <c r="EQN33" s="14"/>
      <c r="EQO33" s="14"/>
      <c r="EQP33" s="14"/>
      <c r="EQQ33" s="14"/>
      <c r="EQR33" s="14"/>
      <c r="EQS33" s="14"/>
      <c r="EQT33" s="14"/>
      <c r="EQU33" s="14"/>
      <c r="EQV33" s="14"/>
      <c r="EQW33" s="14"/>
      <c r="EQX33" s="14"/>
      <c r="EQY33" s="14"/>
      <c r="EQZ33" s="14"/>
      <c r="ERA33" s="14"/>
      <c r="ERB33" s="14"/>
      <c r="ERC33" s="14"/>
      <c r="ERD33" s="14"/>
      <c r="ERE33" s="14"/>
      <c r="ERF33" s="14"/>
      <c r="ERG33" s="14"/>
      <c r="ERH33" s="14"/>
      <c r="ERI33" s="14"/>
      <c r="ERJ33" s="14"/>
      <c r="ERK33" s="14"/>
      <c r="ERL33" s="14"/>
      <c r="ERM33" s="14"/>
      <c r="ERN33" s="14"/>
      <c r="ERO33" s="14"/>
      <c r="ERP33" s="14"/>
      <c r="ERQ33" s="14"/>
      <c r="ERR33" s="14"/>
      <c r="ERS33" s="14"/>
      <c r="ERT33" s="14"/>
      <c r="ERU33" s="14"/>
      <c r="ERV33" s="14"/>
      <c r="ERW33" s="14"/>
      <c r="ERX33" s="14"/>
      <c r="ERY33" s="14"/>
      <c r="ERZ33" s="14"/>
      <c r="ESA33" s="14"/>
      <c r="ESB33" s="14"/>
      <c r="ESC33" s="14"/>
      <c r="ESD33" s="14"/>
      <c r="ESE33" s="14"/>
      <c r="ESF33" s="14"/>
      <c r="ESG33" s="14"/>
      <c r="ESH33" s="14"/>
      <c r="ESI33" s="14"/>
      <c r="ESJ33" s="14"/>
      <c r="ESK33" s="14"/>
      <c r="ESL33" s="14"/>
      <c r="ESM33" s="14"/>
      <c r="ESN33" s="14"/>
      <c r="ESO33" s="14"/>
      <c r="ESP33" s="14"/>
      <c r="ESQ33" s="14"/>
      <c r="ESR33" s="14"/>
      <c r="ESS33" s="14"/>
      <c r="EST33" s="14"/>
      <c r="ESU33" s="14"/>
      <c r="ESV33" s="14"/>
      <c r="ESW33" s="14"/>
      <c r="ESX33" s="14"/>
      <c r="ESY33" s="14"/>
      <c r="ESZ33" s="14"/>
      <c r="ETA33" s="14"/>
      <c r="ETB33" s="14"/>
      <c r="ETC33" s="14"/>
      <c r="ETD33" s="14"/>
      <c r="ETE33" s="14"/>
      <c r="ETF33" s="14"/>
      <c r="ETG33" s="14"/>
      <c r="ETH33" s="14"/>
      <c r="ETI33" s="14"/>
      <c r="ETJ33" s="14"/>
      <c r="ETK33" s="14"/>
      <c r="ETL33" s="14"/>
      <c r="ETM33" s="14"/>
      <c r="ETN33" s="14"/>
      <c r="ETO33" s="14"/>
      <c r="ETP33" s="14"/>
      <c r="ETQ33" s="14"/>
      <c r="ETR33" s="14"/>
      <c r="ETS33" s="14"/>
      <c r="ETT33" s="14"/>
      <c r="ETU33" s="14"/>
      <c r="ETV33" s="14"/>
      <c r="ETW33" s="14"/>
      <c r="ETX33" s="14"/>
      <c r="ETY33" s="14"/>
      <c r="ETZ33" s="14"/>
      <c r="EUA33" s="14"/>
      <c r="EUB33" s="14"/>
      <c r="EUC33" s="14"/>
      <c r="EUD33" s="14"/>
      <c r="EUE33" s="14"/>
      <c r="EUF33" s="14"/>
      <c r="EUG33" s="14"/>
      <c r="EUH33" s="14"/>
      <c r="EUI33" s="14"/>
      <c r="EUJ33" s="14"/>
      <c r="EUK33" s="14"/>
      <c r="EUL33" s="14"/>
      <c r="EUM33" s="14"/>
      <c r="EUN33" s="14"/>
      <c r="EUO33" s="14"/>
      <c r="EUP33" s="14"/>
      <c r="EUQ33" s="14"/>
      <c r="EUR33" s="14"/>
      <c r="EUS33" s="14"/>
      <c r="EUT33" s="14"/>
      <c r="EUU33" s="14"/>
      <c r="EUV33" s="14"/>
      <c r="EUW33" s="14"/>
      <c r="EUX33" s="14"/>
      <c r="EUY33" s="14"/>
      <c r="EUZ33" s="14"/>
      <c r="EVA33" s="14"/>
      <c r="EVB33" s="14"/>
      <c r="EVC33" s="14"/>
      <c r="EVD33" s="14"/>
      <c r="EVE33" s="14"/>
      <c r="EVF33" s="14"/>
      <c r="EVG33" s="14"/>
      <c r="EVH33" s="14"/>
      <c r="EVI33" s="14"/>
      <c r="EVJ33" s="14"/>
      <c r="EVK33" s="14"/>
      <c r="EVL33" s="14"/>
      <c r="EVM33" s="14"/>
      <c r="EVN33" s="14"/>
      <c r="EVO33" s="14"/>
      <c r="EVP33" s="14"/>
      <c r="EVQ33" s="14"/>
      <c r="EVR33" s="14"/>
      <c r="EVS33" s="14"/>
      <c r="EVT33" s="14"/>
      <c r="EVU33" s="14"/>
      <c r="EVV33" s="14"/>
      <c r="EVW33" s="14"/>
      <c r="EVX33" s="14"/>
      <c r="EVY33" s="14"/>
      <c r="EVZ33" s="14"/>
      <c r="EWA33" s="14"/>
      <c r="EWB33" s="14"/>
      <c r="EWC33" s="14"/>
      <c r="EWD33" s="14"/>
      <c r="EWE33" s="14"/>
      <c r="EWF33" s="14"/>
      <c r="EWG33" s="14"/>
      <c r="EWH33" s="14"/>
      <c r="EWI33" s="14"/>
      <c r="EWJ33" s="14"/>
      <c r="EWK33" s="14"/>
      <c r="EWL33" s="14"/>
      <c r="EWM33" s="14"/>
      <c r="EWN33" s="14"/>
      <c r="EWO33" s="14"/>
      <c r="EWP33" s="14"/>
      <c r="EWQ33" s="14"/>
      <c r="EWR33" s="14"/>
      <c r="EWS33" s="14"/>
      <c r="EWT33" s="14"/>
      <c r="EWU33" s="14"/>
      <c r="EWV33" s="14"/>
      <c r="EWW33" s="14"/>
      <c r="EWX33" s="14"/>
      <c r="EWY33" s="14"/>
      <c r="EWZ33" s="14"/>
      <c r="EXA33" s="14"/>
      <c r="EXB33" s="14"/>
      <c r="EXC33" s="14"/>
      <c r="EXD33" s="14"/>
      <c r="EXE33" s="14"/>
      <c r="EXF33" s="14"/>
      <c r="EXG33" s="14"/>
      <c r="EXH33" s="14"/>
      <c r="EXI33" s="14"/>
      <c r="EXJ33" s="14"/>
      <c r="EXK33" s="14"/>
      <c r="EXL33" s="14"/>
      <c r="EXM33" s="14"/>
      <c r="EXN33" s="14"/>
      <c r="EXO33" s="14"/>
      <c r="EXP33" s="14"/>
      <c r="EXQ33" s="14"/>
      <c r="EXR33" s="14"/>
      <c r="EXS33" s="14"/>
      <c r="EXT33" s="14"/>
      <c r="EXU33" s="14"/>
      <c r="EXV33" s="14"/>
      <c r="EXW33" s="14"/>
      <c r="EXX33" s="14"/>
      <c r="EXY33" s="14"/>
      <c r="EXZ33" s="14"/>
      <c r="EYA33" s="14"/>
      <c r="EYB33" s="14"/>
      <c r="EYC33" s="14"/>
      <c r="EYD33" s="14"/>
      <c r="EYE33" s="14"/>
      <c r="EYF33" s="14"/>
      <c r="EYG33" s="14"/>
      <c r="EYH33" s="14"/>
      <c r="EYI33" s="14"/>
      <c r="EYJ33" s="14"/>
      <c r="EYK33" s="14"/>
      <c r="EYL33" s="14"/>
      <c r="EYM33" s="14"/>
      <c r="EYN33" s="14"/>
      <c r="EYO33" s="14"/>
      <c r="EYP33" s="14"/>
      <c r="EYQ33" s="14"/>
      <c r="EYR33" s="14"/>
      <c r="EYS33" s="14"/>
      <c r="EYT33" s="14"/>
      <c r="EYU33" s="14"/>
      <c r="EYV33" s="14"/>
      <c r="EYW33" s="14"/>
      <c r="EYX33" s="14"/>
      <c r="EYY33" s="14"/>
      <c r="EYZ33" s="14"/>
      <c r="EZA33" s="14"/>
      <c r="EZB33" s="14"/>
      <c r="EZC33" s="14"/>
      <c r="EZD33" s="14"/>
      <c r="EZE33" s="14"/>
      <c r="EZF33" s="14"/>
      <c r="EZG33" s="14"/>
      <c r="EZH33" s="14"/>
      <c r="EZI33" s="14"/>
      <c r="EZJ33" s="14"/>
      <c r="EZK33" s="14"/>
      <c r="EZL33" s="14"/>
      <c r="EZM33" s="14"/>
      <c r="EZN33" s="14"/>
      <c r="EZO33" s="14"/>
      <c r="EZP33" s="14"/>
      <c r="EZQ33" s="14"/>
      <c r="EZR33" s="14"/>
      <c r="EZS33" s="14"/>
      <c r="EZT33" s="14"/>
      <c r="EZU33" s="14"/>
      <c r="EZV33" s="14"/>
      <c r="EZW33" s="14"/>
      <c r="EZX33" s="14"/>
      <c r="EZY33" s="14"/>
      <c r="EZZ33" s="14"/>
      <c r="FAA33" s="14"/>
      <c r="FAB33" s="14"/>
      <c r="FAC33" s="14"/>
      <c r="FAD33" s="14"/>
      <c r="FAE33" s="14"/>
      <c r="FAF33" s="14"/>
      <c r="FAG33" s="14"/>
      <c r="FAH33" s="14"/>
      <c r="FAI33" s="14"/>
      <c r="FAJ33" s="14"/>
      <c r="FAK33" s="14"/>
      <c r="FAL33" s="14"/>
      <c r="FAM33" s="14"/>
      <c r="FAN33" s="14"/>
      <c r="FAO33" s="14"/>
      <c r="FAP33" s="14"/>
      <c r="FAQ33" s="14"/>
      <c r="FAR33" s="14"/>
      <c r="FAS33" s="14"/>
      <c r="FAT33" s="14"/>
      <c r="FAU33" s="14"/>
      <c r="FAV33" s="14"/>
      <c r="FAW33" s="14"/>
      <c r="FAX33" s="14"/>
      <c r="FAY33" s="14"/>
      <c r="FAZ33" s="14"/>
      <c r="FBA33" s="14"/>
      <c r="FBB33" s="14"/>
      <c r="FBC33" s="14"/>
      <c r="FBD33" s="14"/>
      <c r="FBE33" s="14"/>
      <c r="FBF33" s="14"/>
      <c r="FBG33" s="14"/>
      <c r="FBH33" s="14"/>
      <c r="FBI33" s="14"/>
      <c r="FBJ33" s="14"/>
      <c r="FBK33" s="14"/>
      <c r="FBL33" s="14"/>
      <c r="FBM33" s="14"/>
      <c r="FBN33" s="14"/>
      <c r="FBO33" s="14"/>
      <c r="FBP33" s="14"/>
      <c r="FBQ33" s="14"/>
      <c r="FBR33" s="14"/>
      <c r="FBS33" s="14"/>
      <c r="FBT33" s="14"/>
      <c r="FBU33" s="14"/>
      <c r="FBV33" s="14"/>
      <c r="FBW33" s="14"/>
      <c r="FBX33" s="14"/>
      <c r="FBY33" s="14"/>
      <c r="FBZ33" s="14"/>
      <c r="FCA33" s="14"/>
      <c r="FCB33" s="14"/>
      <c r="FCC33" s="14"/>
      <c r="FCD33" s="14"/>
      <c r="FCE33" s="14"/>
      <c r="FCF33" s="14"/>
      <c r="FCG33" s="14"/>
      <c r="FCH33" s="14"/>
      <c r="FCI33" s="14"/>
      <c r="FCJ33" s="14"/>
      <c r="FCK33" s="14"/>
      <c r="FCL33" s="14"/>
      <c r="FCM33" s="14"/>
      <c r="FCN33" s="14"/>
      <c r="FCO33" s="14"/>
      <c r="FCP33" s="14"/>
      <c r="FCQ33" s="14"/>
      <c r="FCR33" s="14"/>
      <c r="FCS33" s="14"/>
      <c r="FCT33" s="14"/>
      <c r="FCU33" s="14"/>
      <c r="FCV33" s="14"/>
      <c r="FCW33" s="14"/>
      <c r="FCX33" s="14"/>
      <c r="FCY33" s="14"/>
      <c r="FCZ33" s="14"/>
      <c r="FDA33" s="14"/>
      <c r="FDB33" s="14"/>
      <c r="FDC33" s="14"/>
      <c r="FDD33" s="14"/>
      <c r="FDE33" s="14"/>
      <c r="FDF33" s="14"/>
      <c r="FDG33" s="14"/>
      <c r="FDH33" s="14"/>
      <c r="FDI33" s="14"/>
      <c r="FDJ33" s="14"/>
      <c r="FDK33" s="14"/>
      <c r="FDL33" s="14"/>
      <c r="FDM33" s="14"/>
      <c r="FDN33" s="14"/>
      <c r="FDO33" s="14"/>
      <c r="FDP33" s="14"/>
      <c r="FDQ33" s="14"/>
      <c r="FDR33" s="14"/>
      <c r="FDS33" s="14"/>
      <c r="FDT33" s="14"/>
      <c r="FDU33" s="14"/>
      <c r="FDV33" s="14"/>
      <c r="FDW33" s="14"/>
      <c r="FDX33" s="14"/>
      <c r="FDY33" s="14"/>
      <c r="FDZ33" s="14"/>
      <c r="FEA33" s="14"/>
      <c r="FEB33" s="14"/>
      <c r="FEC33" s="14"/>
      <c r="FED33" s="14"/>
      <c r="FEE33" s="14"/>
      <c r="FEF33" s="14"/>
      <c r="FEG33" s="14"/>
      <c r="FEH33" s="14"/>
      <c r="FEI33" s="14"/>
      <c r="FEJ33" s="14"/>
      <c r="FEK33" s="14"/>
      <c r="FEL33" s="14"/>
      <c r="FEM33" s="14"/>
      <c r="FEN33" s="14"/>
      <c r="FEO33" s="14"/>
      <c r="FEP33" s="14"/>
      <c r="FEQ33" s="14"/>
      <c r="FER33" s="14"/>
      <c r="FES33" s="14"/>
      <c r="FET33" s="14"/>
      <c r="FEU33" s="14"/>
      <c r="FEV33" s="14"/>
      <c r="FEW33" s="14"/>
      <c r="FEX33" s="14"/>
      <c r="FEY33" s="14"/>
      <c r="FEZ33" s="14"/>
      <c r="FFA33" s="14"/>
      <c r="FFB33" s="14"/>
      <c r="FFC33" s="14"/>
      <c r="FFD33" s="14"/>
      <c r="FFE33" s="14"/>
      <c r="FFF33" s="14"/>
      <c r="FFG33" s="14"/>
      <c r="FFH33" s="14"/>
      <c r="FFI33" s="14"/>
      <c r="FFJ33" s="14"/>
      <c r="FFK33" s="14"/>
      <c r="FFL33" s="14"/>
      <c r="FFM33" s="14"/>
      <c r="FFN33" s="14"/>
      <c r="FFO33" s="14"/>
      <c r="FFP33" s="14"/>
      <c r="FFQ33" s="14"/>
      <c r="FFR33" s="14"/>
      <c r="FFS33" s="14"/>
      <c r="FFT33" s="14"/>
      <c r="FFU33" s="14"/>
      <c r="FFV33" s="14"/>
      <c r="FFW33" s="14"/>
      <c r="FFX33" s="14"/>
      <c r="FFY33" s="14"/>
      <c r="FFZ33" s="14"/>
      <c r="FGA33" s="14"/>
      <c r="FGB33" s="14"/>
      <c r="FGC33" s="14"/>
      <c r="FGD33" s="14"/>
      <c r="FGE33" s="14"/>
      <c r="FGF33" s="14"/>
      <c r="FGG33" s="14"/>
      <c r="FGH33" s="14"/>
      <c r="FGI33" s="14"/>
      <c r="FGJ33" s="14"/>
      <c r="FGK33" s="14"/>
      <c r="FGL33" s="14"/>
      <c r="FGM33" s="14"/>
      <c r="FGN33" s="14"/>
      <c r="FGO33" s="14"/>
      <c r="FGP33" s="14"/>
      <c r="FGQ33" s="14"/>
      <c r="FGR33" s="14"/>
      <c r="FGS33" s="14"/>
      <c r="FGT33" s="14"/>
      <c r="FGU33" s="14"/>
      <c r="FGV33" s="14"/>
      <c r="FGW33" s="14"/>
      <c r="FGX33" s="14"/>
      <c r="FGY33" s="14"/>
      <c r="FGZ33" s="14"/>
      <c r="FHA33" s="14"/>
      <c r="FHB33" s="14"/>
      <c r="FHC33" s="14"/>
      <c r="FHD33" s="14"/>
      <c r="FHE33" s="14"/>
      <c r="FHF33" s="14"/>
      <c r="FHG33" s="14"/>
      <c r="FHH33" s="14"/>
      <c r="FHI33" s="14"/>
      <c r="FHJ33" s="14"/>
      <c r="FHK33" s="14"/>
      <c r="FHL33" s="14"/>
      <c r="FHM33" s="14"/>
      <c r="FHN33" s="14"/>
      <c r="FHO33" s="14"/>
      <c r="FHP33" s="14"/>
      <c r="FHQ33" s="14"/>
      <c r="FHR33" s="14"/>
      <c r="FHS33" s="14"/>
      <c r="FHT33" s="14"/>
      <c r="FHU33" s="14"/>
      <c r="FHV33" s="14"/>
      <c r="FHW33" s="14"/>
      <c r="FHX33" s="14"/>
      <c r="FHY33" s="14"/>
      <c r="FHZ33" s="14"/>
      <c r="FIA33" s="14"/>
      <c r="FIB33" s="14"/>
      <c r="FIC33" s="14"/>
      <c r="FID33" s="14"/>
      <c r="FIE33" s="14"/>
      <c r="FIF33" s="14"/>
      <c r="FIG33" s="14"/>
      <c r="FIH33" s="14"/>
      <c r="FII33" s="14"/>
      <c r="FIJ33" s="14"/>
      <c r="FIK33" s="14"/>
      <c r="FIL33" s="14"/>
      <c r="FIM33" s="14"/>
      <c r="FIN33" s="14"/>
      <c r="FIO33" s="14"/>
      <c r="FIP33" s="14"/>
      <c r="FIQ33" s="14"/>
      <c r="FIR33" s="14"/>
      <c r="FIS33" s="14"/>
      <c r="FIT33" s="14"/>
      <c r="FIU33" s="14"/>
      <c r="FIV33" s="14"/>
      <c r="FIW33" s="14"/>
      <c r="FIX33" s="14"/>
      <c r="FIY33" s="14"/>
      <c r="FIZ33" s="14"/>
      <c r="FJA33" s="14"/>
      <c r="FJB33" s="14"/>
      <c r="FJC33" s="14"/>
      <c r="FJD33" s="14"/>
      <c r="FJE33" s="14"/>
      <c r="FJF33" s="14"/>
      <c r="FJG33" s="14"/>
      <c r="FJH33" s="14"/>
      <c r="FJI33" s="14"/>
      <c r="FJJ33" s="14"/>
      <c r="FJK33" s="14"/>
      <c r="FJL33" s="14"/>
      <c r="FJM33" s="14"/>
      <c r="FJN33" s="14"/>
      <c r="FJO33" s="14"/>
      <c r="FJP33" s="14"/>
      <c r="FJQ33" s="14"/>
      <c r="FJR33" s="14"/>
      <c r="FJS33" s="14"/>
      <c r="FJT33" s="14"/>
      <c r="FJU33" s="14"/>
      <c r="FJV33" s="14"/>
      <c r="FJW33" s="14"/>
      <c r="FJX33" s="14"/>
      <c r="FJY33" s="14"/>
      <c r="FJZ33" s="14"/>
      <c r="FKA33" s="14"/>
      <c r="FKB33" s="14"/>
      <c r="FKC33" s="14"/>
      <c r="FKD33" s="14"/>
      <c r="FKE33" s="14"/>
      <c r="FKF33" s="14"/>
      <c r="FKG33" s="14"/>
      <c r="FKH33" s="14"/>
      <c r="FKI33" s="14"/>
      <c r="FKJ33" s="14"/>
      <c r="FKK33" s="14"/>
      <c r="FKL33" s="14"/>
      <c r="FKM33" s="14"/>
      <c r="FKN33" s="14"/>
      <c r="FKO33" s="14"/>
      <c r="FKP33" s="14"/>
      <c r="FKQ33" s="14"/>
      <c r="FKR33" s="14"/>
      <c r="FKS33" s="14"/>
      <c r="FKT33" s="14"/>
      <c r="FKU33" s="14"/>
      <c r="FKV33" s="14"/>
      <c r="FKW33" s="14"/>
      <c r="FKX33" s="14"/>
      <c r="FKY33" s="14"/>
      <c r="FKZ33" s="14"/>
      <c r="FLA33" s="14"/>
      <c r="FLB33" s="14"/>
      <c r="FLC33" s="14"/>
      <c r="FLD33" s="14"/>
      <c r="FLE33" s="14"/>
      <c r="FLF33" s="14"/>
      <c r="FLG33" s="14"/>
      <c r="FLH33" s="14"/>
      <c r="FLI33" s="14"/>
      <c r="FLJ33" s="14"/>
      <c r="FLK33" s="14"/>
      <c r="FLL33" s="14"/>
      <c r="FLM33" s="14"/>
      <c r="FLN33" s="14"/>
      <c r="FLO33" s="14"/>
      <c r="FLP33" s="14"/>
      <c r="FLQ33" s="14"/>
      <c r="FLR33" s="14"/>
      <c r="FLS33" s="14"/>
      <c r="FLT33" s="14"/>
      <c r="FLU33" s="14"/>
      <c r="FLV33" s="14"/>
      <c r="FLW33" s="14"/>
      <c r="FLX33" s="14"/>
      <c r="FLY33" s="14"/>
      <c r="FLZ33" s="14"/>
      <c r="FMA33" s="14"/>
      <c r="FMB33" s="14"/>
      <c r="FMC33" s="14"/>
      <c r="FMD33" s="14"/>
      <c r="FME33" s="14"/>
      <c r="FMF33" s="14"/>
      <c r="FMG33" s="14"/>
      <c r="FMH33" s="14"/>
      <c r="FMI33" s="14"/>
      <c r="FMJ33" s="14"/>
      <c r="FMK33" s="14"/>
      <c r="FML33" s="14"/>
      <c r="FMM33" s="14"/>
      <c r="FMN33" s="14"/>
      <c r="FMO33" s="14"/>
      <c r="FMP33" s="14"/>
      <c r="FMQ33" s="14"/>
      <c r="FMR33" s="14"/>
      <c r="FMS33" s="14"/>
      <c r="FMT33" s="14"/>
      <c r="FMU33" s="14"/>
      <c r="FMV33" s="14"/>
      <c r="FMW33" s="14"/>
      <c r="FMX33" s="14"/>
      <c r="FMY33" s="14"/>
      <c r="FMZ33" s="14"/>
      <c r="FNA33" s="14"/>
      <c r="FNB33" s="14"/>
      <c r="FNC33" s="14"/>
      <c r="FND33" s="14"/>
      <c r="FNE33" s="14"/>
      <c r="FNF33" s="14"/>
      <c r="FNG33" s="14"/>
      <c r="FNH33" s="14"/>
      <c r="FNI33" s="14"/>
      <c r="FNJ33" s="14"/>
      <c r="FNK33" s="14"/>
      <c r="FNL33" s="14"/>
      <c r="FNM33" s="14"/>
      <c r="FNN33" s="14"/>
      <c r="FNO33" s="14"/>
      <c r="FNP33" s="14"/>
      <c r="FNQ33" s="14"/>
      <c r="FNR33" s="14"/>
      <c r="FNS33" s="14"/>
      <c r="FNT33" s="14"/>
      <c r="FNU33" s="14"/>
      <c r="FNV33" s="14"/>
      <c r="FNW33" s="14"/>
      <c r="FNX33" s="14"/>
      <c r="FNY33" s="14"/>
      <c r="FNZ33" s="14"/>
      <c r="FOA33" s="14"/>
      <c r="FOB33" s="14"/>
      <c r="FOC33" s="14"/>
      <c r="FOD33" s="14"/>
      <c r="FOE33" s="14"/>
      <c r="FOF33" s="14"/>
      <c r="FOG33" s="14"/>
      <c r="FOH33" s="14"/>
      <c r="FOI33" s="14"/>
      <c r="FOJ33" s="14"/>
      <c r="FOK33" s="14"/>
      <c r="FOL33" s="14"/>
      <c r="FOM33" s="14"/>
      <c r="FON33" s="14"/>
      <c r="FOO33" s="14"/>
      <c r="FOP33" s="14"/>
      <c r="FOQ33" s="14"/>
      <c r="FOR33" s="14"/>
      <c r="FOS33" s="14"/>
      <c r="FOT33" s="14"/>
      <c r="FOU33" s="14"/>
      <c r="FOV33" s="14"/>
      <c r="FOW33" s="14"/>
      <c r="FOX33" s="14"/>
      <c r="FOY33" s="14"/>
      <c r="FOZ33" s="14"/>
      <c r="FPA33" s="14"/>
      <c r="FPB33" s="14"/>
      <c r="FPC33" s="14"/>
      <c r="FPD33" s="14"/>
      <c r="FPE33" s="14"/>
      <c r="FPF33" s="14"/>
      <c r="FPG33" s="14"/>
      <c r="FPH33" s="14"/>
      <c r="FPI33" s="14"/>
      <c r="FPJ33" s="14"/>
      <c r="FPK33" s="14"/>
      <c r="FPL33" s="14"/>
      <c r="FPM33" s="14"/>
      <c r="FPN33" s="14"/>
      <c r="FPO33" s="14"/>
      <c r="FPP33" s="14"/>
      <c r="FPQ33" s="14"/>
      <c r="FPR33" s="14"/>
      <c r="FPS33" s="14"/>
      <c r="FPT33" s="14"/>
      <c r="FPU33" s="14"/>
      <c r="FPV33" s="14"/>
      <c r="FPW33" s="14"/>
      <c r="FPX33" s="14"/>
      <c r="FPY33" s="14"/>
      <c r="FPZ33" s="14"/>
      <c r="FQA33" s="14"/>
      <c r="FQB33" s="14"/>
      <c r="FQC33" s="14"/>
      <c r="FQD33" s="14"/>
      <c r="FQE33" s="14"/>
      <c r="FQF33" s="14"/>
      <c r="FQG33" s="14"/>
      <c r="FQH33" s="14"/>
      <c r="FQI33" s="14"/>
      <c r="FQJ33" s="14"/>
      <c r="FQK33" s="14"/>
      <c r="FQL33" s="14"/>
      <c r="FQM33" s="14"/>
      <c r="FQN33" s="14"/>
      <c r="FQO33" s="14"/>
      <c r="FQP33" s="14"/>
      <c r="FQQ33" s="14"/>
      <c r="FQR33" s="14"/>
      <c r="FQS33" s="14"/>
      <c r="FQT33" s="14"/>
      <c r="FQU33" s="14"/>
      <c r="FQV33" s="14"/>
      <c r="FQW33" s="14"/>
      <c r="FQX33" s="14"/>
      <c r="FQY33" s="14"/>
      <c r="FQZ33" s="14"/>
      <c r="FRA33" s="14"/>
      <c r="FRB33" s="14"/>
      <c r="FRC33" s="14"/>
      <c r="FRD33" s="14"/>
      <c r="FRE33" s="14"/>
      <c r="FRF33" s="14"/>
      <c r="FRG33" s="14"/>
      <c r="FRH33" s="14"/>
      <c r="FRI33" s="14"/>
      <c r="FRJ33" s="14"/>
      <c r="FRK33" s="14"/>
      <c r="FRL33" s="14"/>
      <c r="FRM33" s="14"/>
      <c r="FRN33" s="14"/>
      <c r="FRO33" s="14"/>
      <c r="FRP33" s="14"/>
      <c r="FRQ33" s="14"/>
      <c r="FRR33" s="14"/>
      <c r="FRS33" s="14"/>
      <c r="FRT33" s="14"/>
      <c r="FRU33" s="14"/>
      <c r="FRV33" s="14"/>
      <c r="FRW33" s="14"/>
      <c r="FRX33" s="14"/>
      <c r="FRY33" s="14"/>
      <c r="FRZ33" s="14"/>
      <c r="FSA33" s="14"/>
      <c r="FSB33" s="14"/>
      <c r="FSC33" s="14"/>
      <c r="FSD33" s="14"/>
      <c r="FSE33" s="14"/>
      <c r="FSF33" s="14"/>
      <c r="FSG33" s="14"/>
      <c r="FSH33" s="14"/>
      <c r="FSI33" s="14"/>
      <c r="FSJ33" s="14"/>
      <c r="FSK33" s="14"/>
      <c r="FSL33" s="14"/>
      <c r="FSM33" s="14"/>
      <c r="FSN33" s="14"/>
      <c r="FSO33" s="14"/>
      <c r="FSP33" s="14"/>
      <c r="FSQ33" s="14"/>
      <c r="FSR33" s="14"/>
      <c r="FSS33" s="14"/>
      <c r="FST33" s="14"/>
      <c r="FSU33" s="14"/>
      <c r="FSV33" s="14"/>
      <c r="FSW33" s="14"/>
      <c r="FSX33" s="14"/>
      <c r="FSY33" s="14"/>
      <c r="FSZ33" s="14"/>
      <c r="FTA33" s="14"/>
      <c r="FTB33" s="14"/>
      <c r="FTC33" s="14"/>
      <c r="FTD33" s="14"/>
      <c r="FTE33" s="14"/>
      <c r="FTF33" s="14"/>
      <c r="FTG33" s="14"/>
      <c r="FTH33" s="14"/>
      <c r="FTI33" s="14"/>
      <c r="FTJ33" s="14"/>
      <c r="FTK33" s="14"/>
      <c r="FTL33" s="14"/>
      <c r="FTM33" s="14"/>
      <c r="FTN33" s="14"/>
      <c r="FTO33" s="14"/>
      <c r="FTP33" s="14"/>
      <c r="FTQ33" s="14"/>
      <c r="FTR33" s="14"/>
      <c r="FTS33" s="14"/>
      <c r="FTT33" s="14"/>
      <c r="FTU33" s="14"/>
      <c r="FTV33" s="14"/>
      <c r="FTW33" s="14"/>
      <c r="FTX33" s="14"/>
      <c r="FTY33" s="14"/>
      <c r="FTZ33" s="14"/>
      <c r="FUA33" s="14"/>
      <c r="FUB33" s="14"/>
      <c r="FUC33" s="14"/>
      <c r="FUD33" s="14"/>
      <c r="FUE33" s="14"/>
      <c r="FUF33" s="14"/>
      <c r="FUG33" s="14"/>
      <c r="FUH33" s="14"/>
      <c r="FUI33" s="14"/>
      <c r="FUJ33" s="14"/>
      <c r="FUK33" s="14"/>
      <c r="FUL33" s="14"/>
      <c r="FUM33" s="14"/>
      <c r="FUN33" s="14"/>
      <c r="FUO33" s="14"/>
      <c r="FUP33" s="14"/>
      <c r="FUQ33" s="14"/>
      <c r="FUR33" s="14"/>
      <c r="FUS33" s="14"/>
      <c r="FUT33" s="14"/>
      <c r="FUU33" s="14"/>
      <c r="FUV33" s="14"/>
      <c r="FUW33" s="14"/>
      <c r="FUX33" s="14"/>
      <c r="FUY33" s="14"/>
      <c r="FUZ33" s="14"/>
      <c r="FVA33" s="14"/>
      <c r="FVB33" s="14"/>
      <c r="FVC33" s="14"/>
      <c r="FVD33" s="14"/>
      <c r="FVE33" s="14"/>
      <c r="FVF33" s="14"/>
      <c r="FVG33" s="14"/>
      <c r="FVH33" s="14"/>
      <c r="FVI33" s="14"/>
      <c r="FVJ33" s="14"/>
      <c r="FVK33" s="14"/>
      <c r="FVL33" s="14"/>
      <c r="FVM33" s="14"/>
      <c r="FVN33" s="14"/>
      <c r="FVO33" s="14"/>
      <c r="FVP33" s="14"/>
      <c r="FVQ33" s="14"/>
      <c r="FVR33" s="14"/>
      <c r="FVS33" s="14"/>
      <c r="FVT33" s="14"/>
      <c r="FVU33" s="14"/>
      <c r="FVV33" s="14"/>
      <c r="FVW33" s="14"/>
      <c r="FVX33" s="14"/>
      <c r="FVY33" s="14"/>
      <c r="FVZ33" s="14"/>
      <c r="FWA33" s="14"/>
      <c r="FWB33" s="14"/>
      <c r="FWC33" s="14"/>
      <c r="FWD33" s="14"/>
      <c r="FWE33" s="14"/>
      <c r="FWF33" s="14"/>
      <c r="FWG33" s="14"/>
      <c r="FWH33" s="14"/>
      <c r="FWI33" s="14"/>
      <c r="FWJ33" s="14"/>
      <c r="FWK33" s="14"/>
      <c r="FWL33" s="14"/>
      <c r="FWM33" s="14"/>
      <c r="FWN33" s="14"/>
      <c r="FWO33" s="14"/>
      <c r="FWP33" s="14"/>
      <c r="FWQ33" s="14"/>
      <c r="FWR33" s="14"/>
      <c r="FWS33" s="14"/>
      <c r="FWT33" s="14"/>
      <c r="FWU33" s="14"/>
      <c r="FWV33" s="14"/>
      <c r="FWW33" s="14"/>
      <c r="FWX33" s="14"/>
      <c r="FWY33" s="14"/>
      <c r="FWZ33" s="14"/>
      <c r="FXA33" s="14"/>
      <c r="FXB33" s="14"/>
      <c r="FXC33" s="14"/>
      <c r="FXD33" s="14"/>
      <c r="FXE33" s="14"/>
      <c r="FXF33" s="14"/>
      <c r="FXG33" s="14"/>
      <c r="FXH33" s="14"/>
      <c r="FXI33" s="14"/>
      <c r="FXJ33" s="14"/>
      <c r="FXK33" s="14"/>
      <c r="FXL33" s="14"/>
      <c r="FXM33" s="14"/>
      <c r="FXN33" s="14"/>
      <c r="FXO33" s="14"/>
      <c r="FXP33" s="14"/>
      <c r="FXQ33" s="14"/>
      <c r="FXR33" s="14"/>
      <c r="FXS33" s="14"/>
      <c r="FXT33" s="14"/>
      <c r="FXU33" s="14"/>
      <c r="FXV33" s="14"/>
      <c r="FXW33" s="14"/>
      <c r="FXX33" s="14"/>
      <c r="FXY33" s="14"/>
      <c r="FXZ33" s="14"/>
      <c r="FYA33" s="14"/>
      <c r="FYB33" s="14"/>
      <c r="FYC33" s="14"/>
      <c r="FYD33" s="14"/>
      <c r="FYE33" s="14"/>
      <c r="FYF33" s="14"/>
      <c r="FYG33" s="14"/>
      <c r="FYH33" s="14"/>
      <c r="FYI33" s="14"/>
      <c r="FYJ33" s="14"/>
      <c r="FYK33" s="14"/>
      <c r="FYL33" s="14"/>
      <c r="FYM33" s="14"/>
      <c r="FYN33" s="14"/>
      <c r="FYO33" s="14"/>
      <c r="FYP33" s="14"/>
      <c r="FYQ33" s="14"/>
      <c r="FYR33" s="14"/>
      <c r="FYS33" s="14"/>
      <c r="FYT33" s="14"/>
      <c r="FYU33" s="14"/>
      <c r="FYV33" s="14"/>
      <c r="FYW33" s="14"/>
      <c r="FYX33" s="14"/>
      <c r="FYY33" s="14"/>
      <c r="FYZ33" s="14"/>
      <c r="FZA33" s="14"/>
      <c r="FZB33" s="14"/>
      <c r="FZC33" s="14"/>
      <c r="FZD33" s="14"/>
      <c r="FZE33" s="14"/>
      <c r="FZF33" s="14"/>
      <c r="FZG33" s="14"/>
      <c r="FZH33" s="14"/>
      <c r="FZI33" s="14"/>
      <c r="FZJ33" s="14"/>
      <c r="FZK33" s="14"/>
      <c r="FZL33" s="14"/>
      <c r="FZM33" s="14"/>
      <c r="FZN33" s="14"/>
      <c r="FZO33" s="14"/>
      <c r="FZP33" s="14"/>
      <c r="FZQ33" s="14"/>
      <c r="FZR33" s="14"/>
      <c r="FZS33" s="14"/>
      <c r="FZT33" s="14"/>
      <c r="FZU33" s="14"/>
      <c r="FZV33" s="14"/>
      <c r="FZW33" s="14"/>
      <c r="FZX33" s="14"/>
      <c r="FZY33" s="14"/>
      <c r="FZZ33" s="14"/>
      <c r="GAA33" s="14"/>
      <c r="GAB33" s="14"/>
      <c r="GAC33" s="14"/>
      <c r="GAD33" s="14"/>
      <c r="GAE33" s="14"/>
      <c r="GAF33" s="14"/>
      <c r="GAG33" s="14"/>
      <c r="GAH33" s="14"/>
      <c r="GAI33" s="14"/>
      <c r="GAJ33" s="14"/>
      <c r="GAK33" s="14"/>
      <c r="GAL33" s="14"/>
      <c r="GAM33" s="14"/>
      <c r="GAN33" s="14"/>
      <c r="GAO33" s="14"/>
      <c r="GAP33" s="14"/>
      <c r="GAQ33" s="14"/>
      <c r="GAR33" s="14"/>
      <c r="GAS33" s="14"/>
      <c r="GAT33" s="14"/>
      <c r="GAU33" s="14"/>
      <c r="GAV33" s="14"/>
      <c r="GAW33" s="14"/>
      <c r="GAX33" s="14"/>
      <c r="GAY33" s="14"/>
      <c r="GAZ33" s="14"/>
      <c r="GBA33" s="14"/>
      <c r="GBB33" s="14"/>
      <c r="GBC33" s="14"/>
      <c r="GBD33" s="14"/>
      <c r="GBE33" s="14"/>
      <c r="GBF33" s="14"/>
      <c r="GBG33" s="14"/>
      <c r="GBH33" s="14"/>
      <c r="GBI33" s="14"/>
      <c r="GBJ33" s="14"/>
      <c r="GBK33" s="14"/>
      <c r="GBL33" s="14"/>
      <c r="GBM33" s="14"/>
      <c r="GBN33" s="14"/>
      <c r="GBO33" s="14"/>
      <c r="GBP33" s="14"/>
      <c r="GBQ33" s="14"/>
      <c r="GBR33" s="14"/>
      <c r="GBS33" s="14"/>
      <c r="GBT33" s="14"/>
      <c r="GBU33" s="14"/>
      <c r="GBV33" s="14"/>
      <c r="GBW33" s="14"/>
      <c r="GBX33" s="14"/>
      <c r="GBY33" s="14"/>
      <c r="GBZ33" s="14"/>
      <c r="GCA33" s="14"/>
      <c r="GCB33" s="14"/>
      <c r="GCC33" s="14"/>
      <c r="GCD33" s="14"/>
      <c r="GCE33" s="14"/>
      <c r="GCF33" s="14"/>
      <c r="GCG33" s="14"/>
      <c r="GCH33" s="14"/>
      <c r="GCI33" s="14"/>
      <c r="GCJ33" s="14"/>
      <c r="GCK33" s="14"/>
      <c r="GCL33" s="14"/>
      <c r="GCM33" s="14"/>
      <c r="GCN33" s="14"/>
      <c r="GCO33" s="14"/>
      <c r="GCP33" s="14"/>
      <c r="GCQ33" s="14"/>
      <c r="GCR33" s="14"/>
      <c r="GCS33" s="14"/>
      <c r="GCT33" s="14"/>
      <c r="GCU33" s="14"/>
      <c r="GCV33" s="14"/>
      <c r="GCW33" s="14"/>
      <c r="GCX33" s="14"/>
      <c r="GCY33" s="14"/>
      <c r="GCZ33" s="14"/>
      <c r="GDA33" s="14"/>
      <c r="GDB33" s="14"/>
      <c r="GDC33" s="14"/>
      <c r="GDD33" s="14"/>
      <c r="GDE33" s="14"/>
      <c r="GDF33" s="14"/>
      <c r="GDG33" s="14"/>
      <c r="GDH33" s="14"/>
      <c r="GDI33" s="14"/>
      <c r="GDJ33" s="14"/>
      <c r="GDK33" s="14"/>
      <c r="GDL33" s="14"/>
      <c r="GDM33" s="14"/>
      <c r="GDN33" s="14"/>
      <c r="GDO33" s="14"/>
      <c r="GDP33" s="14"/>
      <c r="GDQ33" s="14"/>
      <c r="GDR33" s="14"/>
      <c r="GDS33" s="14"/>
      <c r="GDT33" s="14"/>
      <c r="GDU33" s="14"/>
      <c r="GDV33" s="14"/>
      <c r="GDW33" s="14"/>
      <c r="GDX33" s="14"/>
      <c r="GDY33" s="14"/>
      <c r="GDZ33" s="14"/>
      <c r="GEA33" s="14"/>
      <c r="GEB33" s="14"/>
      <c r="GEC33" s="14"/>
      <c r="GED33" s="14"/>
      <c r="GEE33" s="14"/>
      <c r="GEF33" s="14"/>
      <c r="GEG33" s="14"/>
      <c r="GEH33" s="14"/>
      <c r="GEI33" s="14"/>
      <c r="GEJ33" s="14"/>
      <c r="GEK33" s="14"/>
      <c r="GEL33" s="14"/>
      <c r="GEM33" s="14"/>
      <c r="GEN33" s="14"/>
      <c r="GEO33" s="14"/>
      <c r="GEP33" s="14"/>
      <c r="GEQ33" s="14"/>
      <c r="GER33" s="14"/>
      <c r="GES33" s="14"/>
      <c r="GET33" s="14"/>
      <c r="GEU33" s="14"/>
      <c r="GEV33" s="14"/>
      <c r="GEW33" s="14"/>
      <c r="GEX33" s="14"/>
      <c r="GEY33" s="14"/>
      <c r="GEZ33" s="14"/>
      <c r="GFA33" s="14"/>
      <c r="GFB33" s="14"/>
      <c r="GFC33" s="14"/>
      <c r="GFD33" s="14"/>
      <c r="GFE33" s="14"/>
      <c r="GFF33" s="14"/>
      <c r="GFG33" s="14"/>
      <c r="GFH33" s="14"/>
      <c r="GFI33" s="14"/>
      <c r="GFJ33" s="14"/>
      <c r="GFK33" s="14"/>
      <c r="GFL33" s="14"/>
      <c r="GFM33" s="14"/>
      <c r="GFN33" s="14"/>
      <c r="GFO33" s="14"/>
      <c r="GFP33" s="14"/>
      <c r="GFQ33" s="14"/>
      <c r="GFR33" s="14"/>
      <c r="GFS33" s="14"/>
      <c r="GFT33" s="14"/>
      <c r="GFU33" s="14"/>
      <c r="GFV33" s="14"/>
      <c r="GFW33" s="14"/>
      <c r="GFX33" s="14"/>
      <c r="GFY33" s="14"/>
      <c r="GFZ33" s="14"/>
      <c r="GGA33" s="14"/>
      <c r="GGB33" s="14"/>
      <c r="GGC33" s="14"/>
      <c r="GGD33" s="14"/>
      <c r="GGE33" s="14"/>
      <c r="GGF33" s="14"/>
      <c r="GGG33" s="14"/>
      <c r="GGH33" s="14"/>
      <c r="GGI33" s="14"/>
      <c r="GGJ33" s="14"/>
      <c r="GGK33" s="14"/>
      <c r="GGL33" s="14"/>
      <c r="GGM33" s="14"/>
      <c r="GGN33" s="14"/>
      <c r="GGO33" s="14"/>
      <c r="GGP33" s="14"/>
      <c r="GGQ33" s="14"/>
      <c r="GGR33" s="14"/>
      <c r="GGS33" s="14"/>
      <c r="GGT33" s="14"/>
      <c r="GGU33" s="14"/>
      <c r="GGV33" s="14"/>
      <c r="GGW33" s="14"/>
      <c r="GGX33" s="14"/>
      <c r="GGY33" s="14"/>
      <c r="GGZ33" s="14"/>
      <c r="GHA33" s="14"/>
      <c r="GHB33" s="14"/>
      <c r="GHC33" s="14"/>
      <c r="GHD33" s="14"/>
      <c r="GHE33" s="14"/>
      <c r="GHF33" s="14"/>
      <c r="GHG33" s="14"/>
      <c r="GHH33" s="14"/>
      <c r="GHI33" s="14"/>
      <c r="GHJ33" s="14"/>
      <c r="GHK33" s="14"/>
      <c r="GHL33" s="14"/>
      <c r="GHM33" s="14"/>
      <c r="GHN33" s="14"/>
      <c r="GHO33" s="14"/>
      <c r="GHP33" s="14"/>
      <c r="GHQ33" s="14"/>
      <c r="GHR33" s="14"/>
      <c r="GHS33" s="14"/>
      <c r="GHT33" s="14"/>
      <c r="GHU33" s="14"/>
      <c r="GHV33" s="14"/>
      <c r="GHW33" s="14"/>
      <c r="GHX33" s="14"/>
      <c r="GHY33" s="14"/>
      <c r="GHZ33" s="14"/>
      <c r="GIA33" s="14"/>
      <c r="GIB33" s="14"/>
      <c r="GIC33" s="14"/>
      <c r="GID33" s="14"/>
      <c r="GIE33" s="14"/>
      <c r="GIF33" s="14"/>
      <c r="GIG33" s="14"/>
      <c r="GIH33" s="14"/>
      <c r="GII33" s="14"/>
      <c r="GIJ33" s="14"/>
      <c r="GIK33" s="14"/>
      <c r="GIL33" s="14"/>
      <c r="GIM33" s="14"/>
      <c r="GIN33" s="14"/>
      <c r="GIO33" s="14"/>
      <c r="GIP33" s="14"/>
      <c r="GIQ33" s="14"/>
      <c r="GIR33" s="14"/>
      <c r="GIS33" s="14"/>
      <c r="GIT33" s="14"/>
      <c r="GIU33" s="14"/>
      <c r="GIV33" s="14"/>
      <c r="GIW33" s="14"/>
      <c r="GIX33" s="14"/>
      <c r="GIY33" s="14"/>
      <c r="GIZ33" s="14"/>
      <c r="GJA33" s="14"/>
      <c r="GJB33" s="14"/>
      <c r="GJC33" s="14"/>
      <c r="GJD33" s="14"/>
      <c r="GJE33" s="14"/>
      <c r="GJF33" s="14"/>
      <c r="GJG33" s="14"/>
      <c r="GJH33" s="14"/>
      <c r="GJI33" s="14"/>
      <c r="GJJ33" s="14"/>
      <c r="GJK33" s="14"/>
      <c r="GJL33" s="14"/>
      <c r="GJM33" s="14"/>
      <c r="GJN33" s="14"/>
      <c r="GJO33" s="14"/>
      <c r="GJP33" s="14"/>
      <c r="GJQ33" s="14"/>
      <c r="GJR33" s="14"/>
      <c r="GJS33" s="14"/>
      <c r="GJT33" s="14"/>
      <c r="GJU33" s="14"/>
      <c r="GJV33" s="14"/>
      <c r="GJW33" s="14"/>
      <c r="GJX33" s="14"/>
      <c r="GJY33" s="14"/>
      <c r="GJZ33" s="14"/>
      <c r="GKA33" s="14"/>
      <c r="GKB33" s="14"/>
      <c r="GKC33" s="14"/>
      <c r="GKD33" s="14"/>
      <c r="GKE33" s="14"/>
      <c r="GKF33" s="14"/>
      <c r="GKG33" s="14"/>
      <c r="GKH33" s="14"/>
      <c r="GKI33" s="14"/>
      <c r="GKJ33" s="14"/>
      <c r="GKK33" s="14"/>
      <c r="GKL33" s="14"/>
      <c r="GKM33" s="14"/>
      <c r="GKN33" s="14"/>
      <c r="GKO33" s="14"/>
      <c r="GKP33" s="14"/>
      <c r="GKQ33" s="14"/>
      <c r="GKR33" s="14"/>
      <c r="GKS33" s="14"/>
      <c r="GKT33" s="14"/>
      <c r="GKU33" s="14"/>
      <c r="GKV33" s="14"/>
      <c r="GKW33" s="14"/>
      <c r="GKX33" s="14"/>
      <c r="GKY33" s="14"/>
      <c r="GKZ33" s="14"/>
      <c r="GLA33" s="14"/>
      <c r="GLB33" s="14"/>
      <c r="GLC33" s="14"/>
      <c r="GLD33" s="14"/>
      <c r="GLE33" s="14"/>
      <c r="GLF33" s="14"/>
      <c r="GLG33" s="14"/>
      <c r="GLH33" s="14"/>
      <c r="GLI33" s="14"/>
      <c r="GLJ33" s="14"/>
      <c r="GLK33" s="14"/>
      <c r="GLL33" s="14"/>
      <c r="GLM33" s="14"/>
      <c r="GLN33" s="14"/>
      <c r="GLO33" s="14"/>
      <c r="GLP33" s="14"/>
      <c r="GLQ33" s="14"/>
      <c r="GLR33" s="14"/>
      <c r="GLS33" s="14"/>
      <c r="GLT33" s="14"/>
      <c r="GLU33" s="14"/>
      <c r="GLV33" s="14"/>
      <c r="GLW33" s="14"/>
      <c r="GLX33" s="14"/>
      <c r="GLY33" s="14"/>
      <c r="GLZ33" s="14"/>
      <c r="GMA33" s="14"/>
      <c r="GMB33" s="14"/>
      <c r="GMC33" s="14"/>
      <c r="GMD33" s="14"/>
      <c r="GME33" s="14"/>
      <c r="GMF33" s="14"/>
      <c r="GMG33" s="14"/>
      <c r="GMH33" s="14"/>
      <c r="GMI33" s="14"/>
      <c r="GMJ33" s="14"/>
      <c r="GMK33" s="14"/>
      <c r="GML33" s="14"/>
      <c r="GMM33" s="14"/>
      <c r="GMN33" s="14"/>
      <c r="GMO33" s="14"/>
      <c r="GMP33" s="14"/>
      <c r="GMQ33" s="14"/>
      <c r="GMR33" s="14"/>
      <c r="GMS33" s="14"/>
      <c r="GMT33" s="14"/>
      <c r="GMU33" s="14"/>
      <c r="GMV33" s="14"/>
      <c r="GMW33" s="14"/>
      <c r="GMX33" s="14"/>
      <c r="GMY33" s="14"/>
      <c r="GMZ33" s="14"/>
      <c r="GNA33" s="14"/>
      <c r="GNB33" s="14"/>
      <c r="GNC33" s="14"/>
      <c r="GND33" s="14"/>
      <c r="GNE33" s="14"/>
      <c r="GNF33" s="14"/>
      <c r="GNG33" s="14"/>
      <c r="GNH33" s="14"/>
      <c r="GNI33" s="14"/>
      <c r="GNJ33" s="14"/>
      <c r="GNK33" s="14"/>
      <c r="GNL33" s="14"/>
      <c r="GNM33" s="14"/>
      <c r="GNN33" s="14"/>
      <c r="GNO33" s="14"/>
      <c r="GNP33" s="14"/>
      <c r="GNQ33" s="14"/>
      <c r="GNR33" s="14"/>
      <c r="GNS33" s="14"/>
      <c r="GNT33" s="14"/>
      <c r="GNU33" s="14"/>
      <c r="GNV33" s="14"/>
      <c r="GNW33" s="14"/>
      <c r="GNX33" s="14"/>
      <c r="GNY33" s="14"/>
      <c r="GNZ33" s="14"/>
      <c r="GOA33" s="14"/>
      <c r="GOB33" s="14"/>
      <c r="GOC33" s="14"/>
      <c r="GOD33" s="14"/>
      <c r="GOE33" s="14"/>
      <c r="GOF33" s="14"/>
      <c r="GOG33" s="14"/>
      <c r="GOH33" s="14"/>
      <c r="GOI33" s="14"/>
      <c r="GOJ33" s="14"/>
      <c r="GOK33" s="14"/>
      <c r="GOL33" s="14"/>
      <c r="GOM33" s="14"/>
      <c r="GON33" s="14"/>
      <c r="GOO33" s="14"/>
      <c r="GOP33" s="14"/>
      <c r="GOQ33" s="14"/>
      <c r="GOR33" s="14"/>
      <c r="GOS33" s="14"/>
      <c r="GOT33" s="14"/>
      <c r="GOU33" s="14"/>
      <c r="GOV33" s="14"/>
      <c r="GOW33" s="14"/>
      <c r="GOX33" s="14"/>
      <c r="GOY33" s="14"/>
      <c r="GOZ33" s="14"/>
      <c r="GPA33" s="14"/>
      <c r="GPB33" s="14"/>
      <c r="GPC33" s="14"/>
      <c r="GPD33" s="14"/>
      <c r="GPE33" s="14"/>
      <c r="GPF33" s="14"/>
      <c r="GPG33" s="14"/>
      <c r="GPH33" s="14"/>
      <c r="GPI33" s="14"/>
      <c r="GPJ33" s="14"/>
      <c r="GPK33" s="14"/>
      <c r="GPL33" s="14"/>
      <c r="GPM33" s="14"/>
      <c r="GPN33" s="14"/>
      <c r="GPO33" s="14"/>
      <c r="GPP33" s="14"/>
      <c r="GPQ33" s="14"/>
      <c r="GPR33" s="14"/>
      <c r="GPS33" s="14"/>
      <c r="GPT33" s="14"/>
      <c r="GPU33" s="14"/>
      <c r="GPV33" s="14"/>
      <c r="GPW33" s="14"/>
      <c r="GPX33" s="14"/>
      <c r="GPY33" s="14"/>
      <c r="GPZ33" s="14"/>
      <c r="GQA33" s="14"/>
      <c r="GQB33" s="14"/>
      <c r="GQC33" s="14"/>
      <c r="GQD33" s="14"/>
      <c r="GQE33" s="14"/>
      <c r="GQF33" s="14"/>
      <c r="GQG33" s="14"/>
      <c r="GQH33" s="14"/>
      <c r="GQI33" s="14"/>
      <c r="GQJ33" s="14"/>
      <c r="GQK33" s="14"/>
      <c r="GQL33" s="14"/>
      <c r="GQM33" s="14"/>
      <c r="GQN33" s="14"/>
      <c r="GQO33" s="14"/>
      <c r="GQP33" s="14"/>
      <c r="GQQ33" s="14"/>
      <c r="GQR33" s="14"/>
      <c r="GQS33" s="14"/>
      <c r="GQT33" s="14"/>
      <c r="GQU33" s="14"/>
      <c r="GQV33" s="14"/>
      <c r="GQW33" s="14"/>
      <c r="GQX33" s="14"/>
      <c r="GQY33" s="14"/>
      <c r="GQZ33" s="14"/>
      <c r="GRA33" s="14"/>
      <c r="GRB33" s="14"/>
      <c r="GRC33" s="14"/>
      <c r="GRD33" s="14"/>
      <c r="GRE33" s="14"/>
      <c r="GRF33" s="14"/>
      <c r="GRG33" s="14"/>
      <c r="GRH33" s="14"/>
      <c r="GRI33" s="14"/>
      <c r="GRJ33" s="14"/>
      <c r="GRK33" s="14"/>
      <c r="GRL33" s="14"/>
      <c r="GRM33" s="14"/>
      <c r="GRN33" s="14"/>
      <c r="GRO33" s="14"/>
      <c r="GRP33" s="14"/>
      <c r="GRQ33" s="14"/>
      <c r="GRR33" s="14"/>
      <c r="GRS33" s="14"/>
      <c r="GRT33" s="14"/>
      <c r="GRU33" s="14"/>
      <c r="GRV33" s="14"/>
      <c r="GRW33" s="14"/>
      <c r="GRX33" s="14"/>
      <c r="GRY33" s="14"/>
      <c r="GRZ33" s="14"/>
      <c r="GSA33" s="14"/>
      <c r="GSB33" s="14"/>
      <c r="GSC33" s="14"/>
      <c r="GSD33" s="14"/>
      <c r="GSE33" s="14"/>
      <c r="GSF33" s="14"/>
      <c r="GSG33" s="14"/>
      <c r="GSH33" s="14"/>
      <c r="GSI33" s="14"/>
      <c r="GSJ33" s="14"/>
      <c r="GSK33" s="14"/>
      <c r="GSL33" s="14"/>
      <c r="GSM33" s="14"/>
      <c r="GSN33" s="14"/>
      <c r="GSO33" s="14"/>
      <c r="GSP33" s="14"/>
      <c r="GSQ33" s="14"/>
      <c r="GSR33" s="14"/>
      <c r="GSS33" s="14"/>
      <c r="GST33" s="14"/>
      <c r="GSU33" s="14"/>
      <c r="GSV33" s="14"/>
      <c r="GSW33" s="14"/>
      <c r="GSX33" s="14"/>
      <c r="GSY33" s="14"/>
      <c r="GSZ33" s="14"/>
      <c r="GTA33" s="14"/>
      <c r="GTB33" s="14"/>
      <c r="GTC33" s="14"/>
      <c r="GTD33" s="14"/>
      <c r="GTE33" s="14"/>
      <c r="GTF33" s="14"/>
      <c r="GTG33" s="14"/>
      <c r="GTH33" s="14"/>
      <c r="GTI33" s="14"/>
      <c r="GTJ33" s="14"/>
      <c r="GTK33" s="14"/>
      <c r="GTL33" s="14"/>
      <c r="GTM33" s="14"/>
      <c r="GTN33" s="14"/>
      <c r="GTO33" s="14"/>
      <c r="GTP33" s="14"/>
      <c r="GTQ33" s="14"/>
      <c r="GTR33" s="14"/>
      <c r="GTS33" s="14"/>
      <c r="GTT33" s="14"/>
      <c r="GTU33" s="14"/>
      <c r="GTV33" s="14"/>
      <c r="GTW33" s="14"/>
      <c r="GTX33" s="14"/>
      <c r="GTY33" s="14"/>
      <c r="GTZ33" s="14"/>
      <c r="GUA33" s="14"/>
      <c r="GUB33" s="14"/>
      <c r="GUC33" s="14"/>
      <c r="GUD33" s="14"/>
      <c r="GUE33" s="14"/>
      <c r="GUF33" s="14"/>
      <c r="GUG33" s="14"/>
      <c r="GUH33" s="14"/>
      <c r="GUI33" s="14"/>
      <c r="GUJ33" s="14"/>
      <c r="GUK33" s="14"/>
      <c r="GUL33" s="14"/>
      <c r="GUM33" s="14"/>
      <c r="GUN33" s="14"/>
      <c r="GUO33" s="14"/>
      <c r="GUP33" s="14"/>
      <c r="GUQ33" s="14"/>
      <c r="GUR33" s="14"/>
      <c r="GUS33" s="14"/>
      <c r="GUT33" s="14"/>
      <c r="GUU33" s="14"/>
      <c r="GUV33" s="14"/>
      <c r="GUW33" s="14"/>
      <c r="GUX33" s="14"/>
      <c r="GUY33" s="14"/>
      <c r="GUZ33" s="14"/>
      <c r="GVA33" s="14"/>
      <c r="GVB33" s="14"/>
      <c r="GVC33" s="14"/>
      <c r="GVD33" s="14"/>
      <c r="GVE33" s="14"/>
      <c r="GVF33" s="14"/>
      <c r="GVG33" s="14"/>
      <c r="GVH33" s="14"/>
      <c r="GVI33" s="14"/>
      <c r="GVJ33" s="14"/>
      <c r="GVK33" s="14"/>
      <c r="GVL33" s="14"/>
      <c r="GVM33" s="14"/>
      <c r="GVN33" s="14"/>
      <c r="GVO33" s="14"/>
      <c r="GVP33" s="14"/>
      <c r="GVQ33" s="14"/>
      <c r="GVR33" s="14"/>
      <c r="GVS33" s="14"/>
      <c r="GVT33" s="14"/>
      <c r="GVU33" s="14"/>
      <c r="GVV33" s="14"/>
      <c r="GVW33" s="14"/>
      <c r="GVX33" s="14"/>
      <c r="GVY33" s="14"/>
      <c r="GVZ33" s="14"/>
      <c r="GWA33" s="14"/>
      <c r="GWB33" s="14"/>
      <c r="GWC33" s="14"/>
      <c r="GWD33" s="14"/>
      <c r="GWE33" s="14"/>
      <c r="GWF33" s="14"/>
      <c r="GWG33" s="14"/>
      <c r="GWH33" s="14"/>
      <c r="GWI33" s="14"/>
      <c r="GWJ33" s="14"/>
      <c r="GWK33" s="14"/>
      <c r="GWL33" s="14"/>
      <c r="GWM33" s="14"/>
      <c r="GWN33" s="14"/>
      <c r="GWO33" s="14"/>
      <c r="GWP33" s="14"/>
      <c r="GWQ33" s="14"/>
      <c r="GWR33" s="14"/>
      <c r="GWS33" s="14"/>
      <c r="GWT33" s="14"/>
      <c r="GWU33" s="14"/>
      <c r="GWV33" s="14"/>
      <c r="GWW33" s="14"/>
      <c r="GWX33" s="14"/>
      <c r="GWY33" s="14"/>
      <c r="GWZ33" s="14"/>
      <c r="GXA33" s="14"/>
      <c r="GXB33" s="14"/>
      <c r="GXC33" s="14"/>
      <c r="GXD33" s="14"/>
      <c r="GXE33" s="14"/>
      <c r="GXF33" s="14"/>
      <c r="GXG33" s="14"/>
      <c r="GXH33" s="14"/>
      <c r="GXI33" s="14"/>
      <c r="GXJ33" s="14"/>
      <c r="GXK33" s="14"/>
      <c r="GXL33" s="14"/>
      <c r="GXM33" s="14"/>
      <c r="GXN33" s="14"/>
      <c r="GXO33" s="14"/>
      <c r="GXP33" s="14"/>
      <c r="GXQ33" s="14"/>
      <c r="GXR33" s="14"/>
      <c r="GXS33" s="14"/>
      <c r="GXT33" s="14"/>
      <c r="GXU33" s="14"/>
      <c r="GXV33" s="14"/>
      <c r="GXW33" s="14"/>
      <c r="GXX33" s="14"/>
      <c r="GXY33" s="14"/>
      <c r="GXZ33" s="14"/>
      <c r="GYA33" s="14"/>
      <c r="GYB33" s="14"/>
      <c r="GYC33" s="14"/>
      <c r="GYD33" s="14"/>
      <c r="GYE33" s="14"/>
      <c r="GYF33" s="14"/>
      <c r="GYG33" s="14"/>
      <c r="GYH33" s="14"/>
      <c r="GYI33" s="14"/>
      <c r="GYJ33" s="14"/>
      <c r="GYK33" s="14"/>
      <c r="GYL33" s="14"/>
      <c r="GYM33" s="14"/>
      <c r="GYN33" s="14"/>
      <c r="GYO33" s="14"/>
      <c r="GYP33" s="14"/>
      <c r="GYQ33" s="14"/>
      <c r="GYR33" s="14"/>
      <c r="GYS33" s="14"/>
      <c r="GYT33" s="14"/>
      <c r="GYU33" s="14"/>
      <c r="GYV33" s="14"/>
      <c r="GYW33" s="14"/>
      <c r="GYX33" s="14"/>
      <c r="GYY33" s="14"/>
      <c r="GYZ33" s="14"/>
      <c r="GZA33" s="14"/>
      <c r="GZB33" s="14"/>
      <c r="GZC33" s="14"/>
      <c r="GZD33" s="14"/>
      <c r="GZE33" s="14"/>
      <c r="GZF33" s="14"/>
      <c r="GZG33" s="14"/>
      <c r="GZH33" s="14"/>
      <c r="GZI33" s="14"/>
      <c r="GZJ33" s="14"/>
      <c r="GZK33" s="14"/>
      <c r="GZL33" s="14"/>
      <c r="GZM33" s="14"/>
      <c r="GZN33" s="14"/>
      <c r="GZO33" s="14"/>
      <c r="GZP33" s="14"/>
      <c r="GZQ33" s="14"/>
      <c r="GZR33" s="14"/>
      <c r="GZS33" s="14"/>
      <c r="GZT33" s="14"/>
      <c r="GZU33" s="14"/>
      <c r="GZV33" s="14"/>
      <c r="GZW33" s="14"/>
      <c r="GZX33" s="14"/>
      <c r="GZY33" s="14"/>
      <c r="GZZ33" s="14"/>
      <c r="HAA33" s="14"/>
      <c r="HAB33" s="14"/>
      <c r="HAC33" s="14"/>
      <c r="HAD33" s="14"/>
      <c r="HAE33" s="14"/>
      <c r="HAF33" s="14"/>
      <c r="HAG33" s="14"/>
      <c r="HAH33" s="14"/>
      <c r="HAI33" s="14"/>
      <c r="HAJ33" s="14"/>
      <c r="HAK33" s="14"/>
      <c r="HAL33" s="14"/>
      <c r="HAM33" s="14"/>
      <c r="HAN33" s="14"/>
      <c r="HAO33" s="14"/>
      <c r="HAP33" s="14"/>
      <c r="HAQ33" s="14"/>
      <c r="HAR33" s="14"/>
      <c r="HAS33" s="14"/>
      <c r="HAT33" s="14"/>
      <c r="HAU33" s="14"/>
      <c r="HAV33" s="14"/>
      <c r="HAW33" s="14"/>
      <c r="HAX33" s="14"/>
      <c r="HAY33" s="14"/>
      <c r="HAZ33" s="14"/>
      <c r="HBA33" s="14"/>
      <c r="HBB33" s="14"/>
      <c r="HBC33" s="14"/>
      <c r="HBD33" s="14"/>
      <c r="HBE33" s="14"/>
      <c r="HBF33" s="14"/>
      <c r="HBG33" s="14"/>
      <c r="HBH33" s="14"/>
      <c r="HBI33" s="14"/>
      <c r="HBJ33" s="14"/>
      <c r="HBK33" s="14"/>
      <c r="HBL33" s="14"/>
      <c r="HBM33" s="14"/>
      <c r="HBN33" s="14"/>
      <c r="HBO33" s="14"/>
      <c r="HBP33" s="14"/>
      <c r="HBQ33" s="14"/>
      <c r="HBR33" s="14"/>
      <c r="HBS33" s="14"/>
      <c r="HBT33" s="14"/>
      <c r="HBU33" s="14"/>
      <c r="HBV33" s="14"/>
      <c r="HBW33" s="14"/>
      <c r="HBX33" s="14"/>
      <c r="HBY33" s="14"/>
      <c r="HBZ33" s="14"/>
      <c r="HCA33" s="14"/>
      <c r="HCB33" s="14"/>
      <c r="HCC33" s="14"/>
      <c r="HCD33" s="14"/>
      <c r="HCE33" s="14"/>
      <c r="HCF33" s="14"/>
      <c r="HCG33" s="14"/>
      <c r="HCH33" s="14"/>
      <c r="HCI33" s="14"/>
      <c r="HCJ33" s="14"/>
      <c r="HCK33" s="14"/>
      <c r="HCL33" s="14"/>
      <c r="HCM33" s="14"/>
      <c r="HCN33" s="14"/>
      <c r="HCO33" s="14"/>
      <c r="HCP33" s="14"/>
      <c r="HCQ33" s="14"/>
      <c r="HCR33" s="14"/>
      <c r="HCS33" s="14"/>
      <c r="HCT33" s="14"/>
      <c r="HCU33" s="14"/>
      <c r="HCV33" s="14"/>
      <c r="HCW33" s="14"/>
      <c r="HCX33" s="14"/>
      <c r="HCY33" s="14"/>
      <c r="HCZ33" s="14"/>
      <c r="HDA33" s="14"/>
      <c r="HDB33" s="14"/>
      <c r="HDC33" s="14"/>
      <c r="HDD33" s="14"/>
      <c r="HDE33" s="14"/>
      <c r="HDF33" s="14"/>
      <c r="HDG33" s="14"/>
      <c r="HDH33" s="14"/>
      <c r="HDI33" s="14"/>
      <c r="HDJ33" s="14"/>
      <c r="HDK33" s="14"/>
      <c r="HDL33" s="14"/>
      <c r="HDM33" s="14"/>
      <c r="HDN33" s="14"/>
      <c r="HDO33" s="14"/>
      <c r="HDP33" s="14"/>
      <c r="HDQ33" s="14"/>
      <c r="HDR33" s="14"/>
      <c r="HDS33" s="14"/>
      <c r="HDT33" s="14"/>
      <c r="HDU33" s="14"/>
      <c r="HDV33" s="14"/>
      <c r="HDW33" s="14"/>
      <c r="HDX33" s="14"/>
      <c r="HDY33" s="14"/>
      <c r="HDZ33" s="14"/>
      <c r="HEA33" s="14"/>
      <c r="HEB33" s="14"/>
      <c r="HEC33" s="14"/>
      <c r="HED33" s="14"/>
      <c r="HEE33" s="14"/>
      <c r="HEF33" s="14"/>
      <c r="HEG33" s="14"/>
      <c r="HEH33" s="14"/>
      <c r="HEI33" s="14"/>
      <c r="HEJ33" s="14"/>
      <c r="HEK33" s="14"/>
      <c r="HEL33" s="14"/>
      <c r="HEM33" s="14"/>
      <c r="HEN33" s="14"/>
      <c r="HEO33" s="14"/>
      <c r="HEP33" s="14"/>
      <c r="HEQ33" s="14"/>
      <c r="HER33" s="14"/>
      <c r="HES33" s="14"/>
      <c r="HET33" s="14"/>
      <c r="HEU33" s="14"/>
      <c r="HEV33" s="14"/>
      <c r="HEW33" s="14"/>
      <c r="HEX33" s="14"/>
      <c r="HEY33" s="14"/>
      <c r="HEZ33" s="14"/>
      <c r="HFA33" s="14"/>
      <c r="HFB33" s="14"/>
      <c r="HFC33" s="14"/>
      <c r="HFD33" s="14"/>
      <c r="HFE33" s="14"/>
      <c r="HFF33" s="14"/>
      <c r="HFG33" s="14"/>
      <c r="HFH33" s="14"/>
      <c r="HFI33" s="14"/>
      <c r="HFJ33" s="14"/>
      <c r="HFK33" s="14"/>
      <c r="HFL33" s="14"/>
      <c r="HFM33" s="14"/>
      <c r="HFN33" s="14"/>
      <c r="HFO33" s="14"/>
      <c r="HFP33" s="14"/>
      <c r="HFQ33" s="14"/>
      <c r="HFR33" s="14"/>
      <c r="HFS33" s="14"/>
      <c r="HFT33" s="14"/>
      <c r="HFU33" s="14"/>
      <c r="HFV33" s="14"/>
      <c r="HFW33" s="14"/>
      <c r="HFX33" s="14"/>
      <c r="HFY33" s="14"/>
      <c r="HFZ33" s="14"/>
      <c r="HGA33" s="14"/>
      <c r="HGB33" s="14"/>
      <c r="HGC33" s="14"/>
      <c r="HGD33" s="14"/>
      <c r="HGE33" s="14"/>
      <c r="HGF33" s="14"/>
      <c r="HGG33" s="14"/>
      <c r="HGH33" s="14"/>
      <c r="HGI33" s="14"/>
      <c r="HGJ33" s="14"/>
      <c r="HGK33" s="14"/>
      <c r="HGL33" s="14"/>
      <c r="HGM33" s="14"/>
      <c r="HGN33" s="14"/>
      <c r="HGO33" s="14"/>
      <c r="HGP33" s="14"/>
      <c r="HGQ33" s="14"/>
      <c r="HGR33" s="14"/>
      <c r="HGS33" s="14"/>
      <c r="HGT33" s="14"/>
      <c r="HGU33" s="14"/>
      <c r="HGV33" s="14"/>
      <c r="HGW33" s="14"/>
      <c r="HGX33" s="14"/>
      <c r="HGY33" s="14"/>
      <c r="HGZ33" s="14"/>
      <c r="HHA33" s="14"/>
      <c r="HHB33" s="14"/>
      <c r="HHC33" s="14"/>
      <c r="HHD33" s="14"/>
      <c r="HHE33" s="14"/>
      <c r="HHF33" s="14"/>
      <c r="HHG33" s="14"/>
      <c r="HHH33" s="14"/>
      <c r="HHI33" s="14"/>
      <c r="HHJ33" s="14"/>
      <c r="HHK33" s="14"/>
      <c r="HHL33" s="14"/>
      <c r="HHM33" s="14"/>
      <c r="HHN33" s="14"/>
      <c r="HHO33" s="14"/>
      <c r="HHP33" s="14"/>
      <c r="HHQ33" s="14"/>
      <c r="HHR33" s="14"/>
      <c r="HHS33" s="14"/>
      <c r="HHT33" s="14"/>
      <c r="HHU33" s="14"/>
      <c r="HHV33" s="14"/>
      <c r="HHW33" s="14"/>
      <c r="HHX33" s="14"/>
      <c r="HHY33" s="14"/>
      <c r="HHZ33" s="14"/>
      <c r="HIA33" s="14"/>
      <c r="HIB33" s="14"/>
      <c r="HIC33" s="14"/>
      <c r="HID33" s="14"/>
      <c r="HIE33" s="14"/>
      <c r="HIF33" s="14"/>
      <c r="HIG33" s="14"/>
      <c r="HIH33" s="14"/>
      <c r="HII33" s="14"/>
      <c r="HIJ33" s="14"/>
      <c r="HIK33" s="14"/>
      <c r="HIL33" s="14"/>
      <c r="HIM33" s="14"/>
      <c r="HIN33" s="14"/>
      <c r="HIO33" s="14"/>
      <c r="HIP33" s="14"/>
      <c r="HIQ33" s="14"/>
      <c r="HIR33" s="14"/>
      <c r="HIS33" s="14"/>
      <c r="HIT33" s="14"/>
      <c r="HIU33" s="14"/>
      <c r="HIV33" s="14"/>
      <c r="HIW33" s="14"/>
      <c r="HIX33" s="14"/>
      <c r="HIY33" s="14"/>
      <c r="HIZ33" s="14"/>
      <c r="HJA33" s="14"/>
      <c r="HJB33" s="14"/>
      <c r="HJC33" s="14"/>
      <c r="HJD33" s="14"/>
      <c r="HJE33" s="14"/>
      <c r="HJF33" s="14"/>
      <c r="HJG33" s="14"/>
      <c r="HJH33" s="14"/>
      <c r="HJI33" s="14"/>
      <c r="HJJ33" s="14"/>
      <c r="HJK33" s="14"/>
      <c r="HJL33" s="14"/>
      <c r="HJM33" s="14"/>
      <c r="HJN33" s="14"/>
      <c r="HJO33" s="14"/>
      <c r="HJP33" s="14"/>
      <c r="HJQ33" s="14"/>
      <c r="HJR33" s="14"/>
      <c r="HJS33" s="14"/>
      <c r="HJT33" s="14"/>
      <c r="HJU33" s="14"/>
      <c r="HJV33" s="14"/>
      <c r="HJW33" s="14"/>
      <c r="HJX33" s="14"/>
      <c r="HJY33" s="14"/>
      <c r="HJZ33" s="14"/>
      <c r="HKA33" s="14"/>
      <c r="HKB33" s="14"/>
      <c r="HKC33" s="14"/>
      <c r="HKD33" s="14"/>
      <c r="HKE33" s="14"/>
      <c r="HKF33" s="14"/>
      <c r="HKG33" s="14"/>
      <c r="HKH33" s="14"/>
      <c r="HKI33" s="14"/>
      <c r="HKJ33" s="14"/>
      <c r="HKK33" s="14"/>
      <c r="HKL33" s="14"/>
      <c r="HKM33" s="14"/>
      <c r="HKN33" s="14"/>
      <c r="HKO33" s="14"/>
      <c r="HKP33" s="14"/>
      <c r="HKQ33" s="14"/>
      <c r="HKR33" s="14"/>
      <c r="HKS33" s="14"/>
      <c r="HKT33" s="14"/>
      <c r="HKU33" s="14"/>
      <c r="HKV33" s="14"/>
      <c r="HKW33" s="14"/>
      <c r="HKX33" s="14"/>
      <c r="HKY33" s="14"/>
      <c r="HKZ33" s="14"/>
      <c r="HLA33" s="14"/>
      <c r="HLB33" s="14"/>
      <c r="HLC33" s="14"/>
      <c r="HLD33" s="14"/>
      <c r="HLE33" s="14"/>
      <c r="HLF33" s="14"/>
      <c r="HLG33" s="14"/>
      <c r="HLH33" s="14"/>
      <c r="HLI33" s="14"/>
      <c r="HLJ33" s="14"/>
      <c r="HLK33" s="14"/>
      <c r="HLL33" s="14"/>
      <c r="HLM33" s="14"/>
      <c r="HLN33" s="14"/>
      <c r="HLO33" s="14"/>
      <c r="HLP33" s="14"/>
      <c r="HLQ33" s="14"/>
      <c r="HLR33" s="14"/>
      <c r="HLS33" s="14"/>
      <c r="HLT33" s="14"/>
      <c r="HLU33" s="14"/>
      <c r="HLV33" s="14"/>
      <c r="HLW33" s="14"/>
      <c r="HLX33" s="14"/>
      <c r="HLY33" s="14"/>
      <c r="HLZ33" s="14"/>
      <c r="HMA33" s="14"/>
      <c r="HMB33" s="14"/>
      <c r="HMC33" s="14"/>
      <c r="HMD33" s="14"/>
      <c r="HME33" s="14"/>
      <c r="HMF33" s="14"/>
      <c r="HMG33" s="14"/>
      <c r="HMH33" s="14"/>
      <c r="HMI33" s="14"/>
      <c r="HMJ33" s="14"/>
      <c r="HMK33" s="14"/>
      <c r="HML33" s="14"/>
      <c r="HMM33" s="14"/>
      <c r="HMN33" s="14"/>
      <c r="HMO33" s="14"/>
      <c r="HMP33" s="14"/>
      <c r="HMQ33" s="14"/>
      <c r="HMR33" s="14"/>
      <c r="HMS33" s="14"/>
      <c r="HMT33" s="14"/>
      <c r="HMU33" s="14"/>
      <c r="HMV33" s="14"/>
      <c r="HMW33" s="14"/>
      <c r="HMX33" s="14"/>
      <c r="HMY33" s="14"/>
      <c r="HMZ33" s="14"/>
      <c r="HNA33" s="14"/>
      <c r="HNB33" s="14"/>
      <c r="HNC33" s="14"/>
      <c r="HND33" s="14"/>
      <c r="HNE33" s="14"/>
      <c r="HNF33" s="14"/>
      <c r="HNG33" s="14"/>
      <c r="HNH33" s="14"/>
      <c r="HNI33" s="14"/>
      <c r="HNJ33" s="14"/>
      <c r="HNK33" s="14"/>
      <c r="HNL33" s="14"/>
      <c r="HNM33" s="14"/>
      <c r="HNN33" s="14"/>
      <c r="HNO33" s="14"/>
      <c r="HNP33" s="14"/>
      <c r="HNQ33" s="14"/>
      <c r="HNR33" s="14"/>
      <c r="HNS33" s="14"/>
      <c r="HNT33" s="14"/>
      <c r="HNU33" s="14"/>
      <c r="HNV33" s="14"/>
      <c r="HNW33" s="14"/>
      <c r="HNX33" s="14"/>
      <c r="HNY33" s="14"/>
      <c r="HNZ33" s="14"/>
      <c r="HOA33" s="14"/>
      <c r="HOB33" s="14"/>
      <c r="HOC33" s="14"/>
      <c r="HOD33" s="14"/>
      <c r="HOE33" s="14"/>
      <c r="HOF33" s="14"/>
      <c r="HOG33" s="14"/>
      <c r="HOH33" s="14"/>
      <c r="HOI33" s="14"/>
      <c r="HOJ33" s="14"/>
      <c r="HOK33" s="14"/>
      <c r="HOL33" s="14"/>
      <c r="HOM33" s="14"/>
      <c r="HON33" s="14"/>
      <c r="HOO33" s="14"/>
      <c r="HOP33" s="14"/>
      <c r="HOQ33" s="14"/>
      <c r="HOR33" s="14"/>
      <c r="HOS33" s="14"/>
      <c r="HOT33" s="14"/>
      <c r="HOU33" s="14"/>
      <c r="HOV33" s="14"/>
      <c r="HOW33" s="14"/>
      <c r="HOX33" s="14"/>
      <c r="HOY33" s="14"/>
      <c r="HOZ33" s="14"/>
      <c r="HPA33" s="14"/>
      <c r="HPB33" s="14"/>
      <c r="HPC33" s="14"/>
      <c r="HPD33" s="14"/>
      <c r="HPE33" s="14"/>
      <c r="HPF33" s="14"/>
      <c r="HPG33" s="14"/>
      <c r="HPH33" s="14"/>
      <c r="HPI33" s="14"/>
      <c r="HPJ33" s="14"/>
      <c r="HPK33" s="14"/>
      <c r="HPL33" s="14"/>
      <c r="HPM33" s="14"/>
      <c r="HPN33" s="14"/>
      <c r="HPO33" s="14"/>
      <c r="HPP33" s="14"/>
      <c r="HPQ33" s="14"/>
      <c r="HPR33" s="14"/>
      <c r="HPS33" s="14"/>
      <c r="HPT33" s="14"/>
      <c r="HPU33" s="14"/>
      <c r="HPV33" s="14"/>
      <c r="HPW33" s="14"/>
      <c r="HPX33" s="14"/>
      <c r="HPY33" s="14"/>
      <c r="HPZ33" s="14"/>
      <c r="HQA33" s="14"/>
      <c r="HQB33" s="14"/>
      <c r="HQC33" s="14"/>
      <c r="HQD33" s="14"/>
      <c r="HQE33" s="14"/>
      <c r="HQF33" s="14"/>
      <c r="HQG33" s="14"/>
      <c r="HQH33" s="14"/>
      <c r="HQI33" s="14"/>
      <c r="HQJ33" s="14"/>
      <c r="HQK33" s="14"/>
      <c r="HQL33" s="14"/>
      <c r="HQM33" s="14"/>
      <c r="HQN33" s="14"/>
      <c r="HQO33" s="14"/>
      <c r="HQP33" s="14"/>
      <c r="HQQ33" s="14"/>
      <c r="HQR33" s="14"/>
      <c r="HQS33" s="14"/>
      <c r="HQT33" s="14"/>
      <c r="HQU33" s="14"/>
      <c r="HQV33" s="14"/>
      <c r="HQW33" s="14"/>
      <c r="HQX33" s="14"/>
      <c r="HQY33" s="14"/>
      <c r="HQZ33" s="14"/>
      <c r="HRA33" s="14"/>
      <c r="HRB33" s="14"/>
      <c r="HRC33" s="14"/>
      <c r="HRD33" s="14"/>
      <c r="HRE33" s="14"/>
      <c r="HRF33" s="14"/>
      <c r="HRG33" s="14"/>
      <c r="HRH33" s="14"/>
      <c r="HRI33" s="14"/>
      <c r="HRJ33" s="14"/>
      <c r="HRK33" s="14"/>
      <c r="HRL33" s="14"/>
      <c r="HRM33" s="14"/>
      <c r="HRN33" s="14"/>
      <c r="HRO33" s="14"/>
      <c r="HRP33" s="14"/>
      <c r="HRQ33" s="14"/>
      <c r="HRR33" s="14"/>
      <c r="HRS33" s="14"/>
      <c r="HRT33" s="14"/>
      <c r="HRU33" s="14"/>
      <c r="HRV33" s="14"/>
      <c r="HRW33" s="14"/>
      <c r="HRX33" s="14"/>
      <c r="HRY33" s="14"/>
      <c r="HRZ33" s="14"/>
      <c r="HSA33" s="14"/>
      <c r="HSB33" s="14"/>
      <c r="HSC33" s="14"/>
      <c r="HSD33" s="14"/>
      <c r="HSE33" s="14"/>
      <c r="HSF33" s="14"/>
      <c r="HSG33" s="14"/>
      <c r="HSH33" s="14"/>
      <c r="HSI33" s="14"/>
      <c r="HSJ33" s="14"/>
      <c r="HSK33" s="14"/>
      <c r="HSL33" s="14"/>
      <c r="HSM33" s="14"/>
      <c r="HSN33" s="14"/>
      <c r="HSO33" s="14"/>
      <c r="HSP33" s="14"/>
      <c r="HSQ33" s="14"/>
      <c r="HSR33" s="14"/>
      <c r="HSS33" s="14"/>
      <c r="HST33" s="14"/>
      <c r="HSU33" s="14"/>
      <c r="HSV33" s="14"/>
      <c r="HSW33" s="14"/>
      <c r="HSX33" s="14"/>
      <c r="HSY33" s="14"/>
      <c r="HSZ33" s="14"/>
      <c r="HTA33" s="14"/>
      <c r="HTB33" s="14"/>
      <c r="HTC33" s="14"/>
      <c r="HTD33" s="14"/>
      <c r="HTE33" s="14"/>
      <c r="HTF33" s="14"/>
      <c r="HTG33" s="14"/>
      <c r="HTH33" s="14"/>
      <c r="HTI33" s="14"/>
      <c r="HTJ33" s="14"/>
      <c r="HTK33" s="14"/>
      <c r="HTL33" s="14"/>
      <c r="HTM33" s="14"/>
      <c r="HTN33" s="14"/>
      <c r="HTO33" s="14"/>
      <c r="HTP33" s="14"/>
      <c r="HTQ33" s="14"/>
      <c r="HTR33" s="14"/>
      <c r="HTS33" s="14"/>
      <c r="HTT33" s="14"/>
      <c r="HTU33" s="14"/>
      <c r="HTV33" s="14"/>
      <c r="HTW33" s="14"/>
      <c r="HTX33" s="14"/>
      <c r="HTY33" s="14"/>
      <c r="HTZ33" s="14"/>
      <c r="HUA33" s="14"/>
      <c r="HUB33" s="14"/>
      <c r="HUC33" s="14"/>
      <c r="HUD33" s="14"/>
      <c r="HUE33" s="14"/>
      <c r="HUF33" s="14"/>
      <c r="HUG33" s="14"/>
      <c r="HUH33" s="14"/>
      <c r="HUI33" s="14"/>
      <c r="HUJ33" s="14"/>
      <c r="HUK33" s="14"/>
      <c r="HUL33" s="14"/>
      <c r="HUM33" s="14"/>
      <c r="HUN33" s="14"/>
      <c r="HUO33" s="14"/>
      <c r="HUP33" s="14"/>
      <c r="HUQ33" s="14"/>
      <c r="HUR33" s="14"/>
      <c r="HUS33" s="14"/>
      <c r="HUT33" s="14"/>
      <c r="HUU33" s="14"/>
      <c r="HUV33" s="14"/>
      <c r="HUW33" s="14"/>
      <c r="HUX33" s="14"/>
      <c r="HUY33" s="14"/>
      <c r="HUZ33" s="14"/>
      <c r="HVA33" s="14"/>
      <c r="HVB33" s="14"/>
      <c r="HVC33" s="14"/>
      <c r="HVD33" s="14"/>
      <c r="HVE33" s="14"/>
      <c r="HVF33" s="14"/>
      <c r="HVG33" s="14"/>
      <c r="HVH33" s="14"/>
      <c r="HVI33" s="14"/>
      <c r="HVJ33" s="14"/>
      <c r="HVK33" s="14"/>
      <c r="HVL33" s="14"/>
      <c r="HVM33" s="14"/>
      <c r="HVN33" s="14"/>
      <c r="HVO33" s="14"/>
      <c r="HVP33" s="14"/>
      <c r="HVQ33" s="14"/>
      <c r="HVR33" s="14"/>
      <c r="HVS33" s="14"/>
      <c r="HVT33" s="14"/>
      <c r="HVU33" s="14"/>
      <c r="HVV33" s="14"/>
      <c r="HVW33" s="14"/>
      <c r="HVX33" s="14"/>
      <c r="HVY33" s="14"/>
      <c r="HVZ33" s="14"/>
      <c r="HWA33" s="14"/>
      <c r="HWB33" s="14"/>
      <c r="HWC33" s="14"/>
      <c r="HWD33" s="14"/>
      <c r="HWE33" s="14"/>
      <c r="HWF33" s="14"/>
      <c r="HWG33" s="14"/>
      <c r="HWH33" s="14"/>
      <c r="HWI33" s="14"/>
      <c r="HWJ33" s="14"/>
      <c r="HWK33" s="14"/>
      <c r="HWL33" s="14"/>
      <c r="HWM33" s="14"/>
      <c r="HWN33" s="14"/>
      <c r="HWO33" s="14"/>
      <c r="HWP33" s="14"/>
      <c r="HWQ33" s="14"/>
      <c r="HWR33" s="14"/>
      <c r="HWS33" s="14"/>
      <c r="HWT33" s="14"/>
      <c r="HWU33" s="14"/>
      <c r="HWV33" s="14"/>
      <c r="HWW33" s="14"/>
      <c r="HWX33" s="14"/>
      <c r="HWY33" s="14"/>
      <c r="HWZ33" s="14"/>
      <c r="HXA33" s="14"/>
      <c r="HXB33" s="14"/>
      <c r="HXC33" s="14"/>
      <c r="HXD33" s="14"/>
      <c r="HXE33" s="14"/>
      <c r="HXF33" s="14"/>
      <c r="HXG33" s="14"/>
      <c r="HXH33" s="14"/>
      <c r="HXI33" s="14"/>
      <c r="HXJ33" s="14"/>
      <c r="HXK33" s="14"/>
      <c r="HXL33" s="14"/>
      <c r="HXM33" s="14"/>
      <c r="HXN33" s="14"/>
      <c r="HXO33" s="14"/>
      <c r="HXP33" s="14"/>
      <c r="HXQ33" s="14"/>
      <c r="HXR33" s="14"/>
      <c r="HXS33" s="14"/>
      <c r="HXT33" s="14"/>
      <c r="HXU33" s="14"/>
      <c r="HXV33" s="14"/>
      <c r="HXW33" s="14"/>
      <c r="HXX33" s="14"/>
      <c r="HXY33" s="14"/>
      <c r="HXZ33" s="14"/>
      <c r="HYA33" s="14"/>
      <c r="HYB33" s="14"/>
      <c r="HYC33" s="14"/>
      <c r="HYD33" s="14"/>
      <c r="HYE33" s="14"/>
      <c r="HYF33" s="14"/>
      <c r="HYG33" s="14"/>
      <c r="HYH33" s="14"/>
      <c r="HYI33" s="14"/>
      <c r="HYJ33" s="14"/>
      <c r="HYK33" s="14"/>
      <c r="HYL33" s="14"/>
      <c r="HYM33" s="14"/>
      <c r="HYN33" s="14"/>
      <c r="HYO33" s="14"/>
      <c r="HYP33" s="14"/>
      <c r="HYQ33" s="14"/>
      <c r="HYR33" s="14"/>
      <c r="HYS33" s="14"/>
      <c r="HYT33" s="14"/>
      <c r="HYU33" s="14"/>
      <c r="HYV33" s="14"/>
      <c r="HYW33" s="14"/>
      <c r="HYX33" s="14"/>
      <c r="HYY33" s="14"/>
      <c r="HYZ33" s="14"/>
      <c r="HZA33" s="14"/>
      <c r="HZB33" s="14"/>
      <c r="HZC33" s="14"/>
      <c r="HZD33" s="14"/>
      <c r="HZE33" s="14"/>
      <c r="HZF33" s="14"/>
      <c r="HZG33" s="14"/>
      <c r="HZH33" s="14"/>
      <c r="HZI33" s="14"/>
      <c r="HZJ33" s="14"/>
      <c r="HZK33" s="14"/>
      <c r="HZL33" s="14"/>
      <c r="HZM33" s="14"/>
      <c r="HZN33" s="14"/>
      <c r="HZO33" s="14"/>
      <c r="HZP33" s="14"/>
      <c r="HZQ33" s="14"/>
      <c r="HZR33" s="14"/>
      <c r="HZS33" s="14"/>
      <c r="HZT33" s="14"/>
      <c r="HZU33" s="14"/>
      <c r="HZV33" s="14"/>
      <c r="HZW33" s="14"/>
      <c r="HZX33" s="14"/>
      <c r="HZY33" s="14"/>
      <c r="HZZ33" s="14"/>
      <c r="IAA33" s="14"/>
      <c r="IAB33" s="14"/>
      <c r="IAC33" s="14"/>
      <c r="IAD33" s="14"/>
      <c r="IAE33" s="14"/>
      <c r="IAF33" s="14"/>
      <c r="IAG33" s="14"/>
      <c r="IAH33" s="14"/>
      <c r="IAI33" s="14"/>
      <c r="IAJ33" s="14"/>
      <c r="IAK33" s="14"/>
      <c r="IAL33" s="14"/>
      <c r="IAM33" s="14"/>
      <c r="IAN33" s="14"/>
      <c r="IAO33" s="14"/>
      <c r="IAP33" s="14"/>
      <c r="IAQ33" s="14"/>
      <c r="IAR33" s="14"/>
      <c r="IAS33" s="14"/>
      <c r="IAT33" s="14"/>
      <c r="IAU33" s="14"/>
      <c r="IAV33" s="14"/>
      <c r="IAW33" s="14"/>
      <c r="IAX33" s="14"/>
      <c r="IAY33" s="14"/>
      <c r="IAZ33" s="14"/>
      <c r="IBA33" s="14"/>
      <c r="IBB33" s="14"/>
      <c r="IBC33" s="14"/>
      <c r="IBD33" s="14"/>
      <c r="IBE33" s="14"/>
      <c r="IBF33" s="14"/>
      <c r="IBG33" s="14"/>
      <c r="IBH33" s="14"/>
      <c r="IBI33" s="14"/>
      <c r="IBJ33" s="14"/>
      <c r="IBK33" s="14"/>
      <c r="IBL33" s="14"/>
      <c r="IBM33" s="14"/>
      <c r="IBN33" s="14"/>
      <c r="IBO33" s="14"/>
      <c r="IBP33" s="14"/>
      <c r="IBQ33" s="14"/>
      <c r="IBR33" s="14"/>
      <c r="IBS33" s="14"/>
      <c r="IBT33" s="14"/>
      <c r="IBU33" s="14"/>
      <c r="IBV33" s="14"/>
      <c r="IBW33" s="14"/>
      <c r="IBX33" s="14"/>
      <c r="IBY33" s="14"/>
      <c r="IBZ33" s="14"/>
      <c r="ICA33" s="14"/>
      <c r="ICB33" s="14"/>
      <c r="ICC33" s="14"/>
      <c r="ICD33" s="14"/>
      <c r="ICE33" s="14"/>
      <c r="ICF33" s="14"/>
      <c r="ICG33" s="14"/>
      <c r="ICH33" s="14"/>
      <c r="ICI33" s="14"/>
      <c r="ICJ33" s="14"/>
      <c r="ICK33" s="14"/>
      <c r="ICL33" s="14"/>
      <c r="ICM33" s="14"/>
      <c r="ICN33" s="14"/>
      <c r="ICO33" s="14"/>
      <c r="ICP33" s="14"/>
      <c r="ICQ33" s="14"/>
      <c r="ICR33" s="14"/>
      <c r="ICS33" s="14"/>
      <c r="ICT33" s="14"/>
      <c r="ICU33" s="14"/>
      <c r="ICV33" s="14"/>
      <c r="ICW33" s="14"/>
      <c r="ICX33" s="14"/>
      <c r="ICY33" s="14"/>
      <c r="ICZ33" s="14"/>
      <c r="IDA33" s="14"/>
      <c r="IDB33" s="14"/>
      <c r="IDC33" s="14"/>
      <c r="IDD33" s="14"/>
      <c r="IDE33" s="14"/>
      <c r="IDF33" s="14"/>
      <c r="IDG33" s="14"/>
      <c r="IDH33" s="14"/>
      <c r="IDI33" s="14"/>
      <c r="IDJ33" s="14"/>
      <c r="IDK33" s="14"/>
      <c r="IDL33" s="14"/>
      <c r="IDM33" s="14"/>
      <c r="IDN33" s="14"/>
      <c r="IDO33" s="14"/>
      <c r="IDP33" s="14"/>
      <c r="IDQ33" s="14"/>
      <c r="IDR33" s="14"/>
      <c r="IDS33" s="14"/>
      <c r="IDT33" s="14"/>
      <c r="IDU33" s="14"/>
      <c r="IDV33" s="14"/>
      <c r="IDW33" s="14"/>
      <c r="IDX33" s="14"/>
      <c r="IDY33" s="14"/>
      <c r="IDZ33" s="14"/>
      <c r="IEA33" s="14"/>
      <c r="IEB33" s="14"/>
      <c r="IEC33" s="14"/>
      <c r="IED33" s="14"/>
      <c r="IEE33" s="14"/>
      <c r="IEF33" s="14"/>
      <c r="IEG33" s="14"/>
      <c r="IEH33" s="14"/>
      <c r="IEI33" s="14"/>
      <c r="IEJ33" s="14"/>
      <c r="IEK33" s="14"/>
      <c r="IEL33" s="14"/>
      <c r="IEM33" s="14"/>
      <c r="IEN33" s="14"/>
      <c r="IEO33" s="14"/>
      <c r="IEP33" s="14"/>
      <c r="IEQ33" s="14"/>
      <c r="IER33" s="14"/>
      <c r="IES33" s="14"/>
      <c r="IET33" s="14"/>
      <c r="IEU33" s="14"/>
      <c r="IEV33" s="14"/>
      <c r="IEW33" s="14"/>
      <c r="IEX33" s="14"/>
      <c r="IEY33" s="14"/>
      <c r="IEZ33" s="14"/>
      <c r="IFA33" s="14"/>
      <c r="IFB33" s="14"/>
      <c r="IFC33" s="14"/>
      <c r="IFD33" s="14"/>
      <c r="IFE33" s="14"/>
      <c r="IFF33" s="14"/>
      <c r="IFG33" s="14"/>
      <c r="IFH33" s="14"/>
      <c r="IFI33" s="14"/>
      <c r="IFJ33" s="14"/>
      <c r="IFK33" s="14"/>
      <c r="IFL33" s="14"/>
      <c r="IFM33" s="14"/>
      <c r="IFN33" s="14"/>
      <c r="IFO33" s="14"/>
      <c r="IFP33" s="14"/>
      <c r="IFQ33" s="14"/>
      <c r="IFR33" s="14"/>
      <c r="IFS33" s="14"/>
      <c r="IFT33" s="14"/>
      <c r="IFU33" s="14"/>
      <c r="IFV33" s="14"/>
      <c r="IFW33" s="14"/>
      <c r="IFX33" s="14"/>
      <c r="IFY33" s="14"/>
      <c r="IFZ33" s="14"/>
      <c r="IGA33" s="14"/>
      <c r="IGB33" s="14"/>
      <c r="IGC33" s="14"/>
      <c r="IGD33" s="14"/>
      <c r="IGE33" s="14"/>
      <c r="IGF33" s="14"/>
      <c r="IGG33" s="14"/>
      <c r="IGH33" s="14"/>
      <c r="IGI33" s="14"/>
      <c r="IGJ33" s="14"/>
      <c r="IGK33" s="14"/>
      <c r="IGL33" s="14"/>
      <c r="IGM33" s="14"/>
      <c r="IGN33" s="14"/>
      <c r="IGO33" s="14"/>
      <c r="IGP33" s="14"/>
      <c r="IGQ33" s="14"/>
      <c r="IGR33" s="14"/>
      <c r="IGS33" s="14"/>
      <c r="IGT33" s="14"/>
      <c r="IGU33" s="14"/>
      <c r="IGV33" s="14"/>
      <c r="IGW33" s="14"/>
      <c r="IGX33" s="14"/>
      <c r="IGY33" s="14"/>
      <c r="IGZ33" s="14"/>
      <c r="IHA33" s="14"/>
      <c r="IHB33" s="14"/>
      <c r="IHC33" s="14"/>
      <c r="IHD33" s="14"/>
      <c r="IHE33" s="14"/>
      <c r="IHF33" s="14"/>
      <c r="IHG33" s="14"/>
      <c r="IHH33" s="14"/>
      <c r="IHI33" s="14"/>
      <c r="IHJ33" s="14"/>
      <c r="IHK33" s="14"/>
      <c r="IHL33" s="14"/>
      <c r="IHM33" s="14"/>
      <c r="IHN33" s="14"/>
      <c r="IHO33" s="14"/>
      <c r="IHP33" s="14"/>
      <c r="IHQ33" s="14"/>
      <c r="IHR33" s="14"/>
      <c r="IHS33" s="14"/>
      <c r="IHT33" s="14"/>
      <c r="IHU33" s="14"/>
      <c r="IHV33" s="14"/>
      <c r="IHW33" s="14"/>
      <c r="IHX33" s="14"/>
      <c r="IHY33" s="14"/>
      <c r="IHZ33" s="14"/>
      <c r="IIA33" s="14"/>
      <c r="IIB33" s="14"/>
      <c r="IIC33" s="14"/>
      <c r="IID33" s="14"/>
      <c r="IIE33" s="14"/>
      <c r="IIF33" s="14"/>
      <c r="IIG33" s="14"/>
      <c r="IIH33" s="14"/>
      <c r="III33" s="14"/>
      <c r="IIJ33" s="14"/>
      <c r="IIK33" s="14"/>
      <c r="IIL33" s="14"/>
      <c r="IIM33" s="14"/>
      <c r="IIN33" s="14"/>
      <c r="IIO33" s="14"/>
      <c r="IIP33" s="14"/>
      <c r="IIQ33" s="14"/>
      <c r="IIR33" s="14"/>
      <c r="IIS33" s="14"/>
      <c r="IIT33" s="14"/>
      <c r="IIU33" s="14"/>
      <c r="IIV33" s="14"/>
      <c r="IIW33" s="14"/>
      <c r="IIX33" s="14"/>
      <c r="IIY33" s="14"/>
      <c r="IIZ33" s="14"/>
      <c r="IJA33" s="14"/>
      <c r="IJB33" s="14"/>
      <c r="IJC33" s="14"/>
      <c r="IJD33" s="14"/>
      <c r="IJE33" s="14"/>
      <c r="IJF33" s="14"/>
      <c r="IJG33" s="14"/>
      <c r="IJH33" s="14"/>
      <c r="IJI33" s="14"/>
      <c r="IJJ33" s="14"/>
      <c r="IJK33" s="14"/>
      <c r="IJL33" s="14"/>
      <c r="IJM33" s="14"/>
      <c r="IJN33" s="14"/>
      <c r="IJO33" s="14"/>
      <c r="IJP33" s="14"/>
      <c r="IJQ33" s="14"/>
      <c r="IJR33" s="14"/>
      <c r="IJS33" s="14"/>
      <c r="IJT33" s="14"/>
      <c r="IJU33" s="14"/>
      <c r="IJV33" s="14"/>
      <c r="IJW33" s="14"/>
      <c r="IJX33" s="14"/>
      <c r="IJY33" s="14"/>
      <c r="IJZ33" s="14"/>
      <c r="IKA33" s="14"/>
      <c r="IKB33" s="14"/>
      <c r="IKC33" s="14"/>
      <c r="IKD33" s="14"/>
      <c r="IKE33" s="14"/>
      <c r="IKF33" s="14"/>
      <c r="IKG33" s="14"/>
      <c r="IKH33" s="14"/>
      <c r="IKI33" s="14"/>
      <c r="IKJ33" s="14"/>
      <c r="IKK33" s="14"/>
      <c r="IKL33" s="14"/>
      <c r="IKM33" s="14"/>
      <c r="IKN33" s="14"/>
      <c r="IKO33" s="14"/>
      <c r="IKP33" s="14"/>
      <c r="IKQ33" s="14"/>
      <c r="IKR33" s="14"/>
      <c r="IKS33" s="14"/>
      <c r="IKT33" s="14"/>
      <c r="IKU33" s="14"/>
      <c r="IKV33" s="14"/>
      <c r="IKW33" s="14"/>
      <c r="IKX33" s="14"/>
      <c r="IKY33" s="14"/>
      <c r="IKZ33" s="14"/>
      <c r="ILA33" s="14"/>
      <c r="ILB33" s="14"/>
      <c r="ILC33" s="14"/>
      <c r="ILD33" s="14"/>
      <c r="ILE33" s="14"/>
      <c r="ILF33" s="14"/>
      <c r="ILG33" s="14"/>
      <c r="ILH33" s="14"/>
      <c r="ILI33" s="14"/>
      <c r="ILJ33" s="14"/>
      <c r="ILK33" s="14"/>
      <c r="ILL33" s="14"/>
      <c r="ILM33" s="14"/>
      <c r="ILN33" s="14"/>
      <c r="ILO33" s="14"/>
      <c r="ILP33" s="14"/>
      <c r="ILQ33" s="14"/>
      <c r="ILR33" s="14"/>
      <c r="ILS33" s="14"/>
      <c r="ILT33" s="14"/>
      <c r="ILU33" s="14"/>
      <c r="ILV33" s="14"/>
      <c r="ILW33" s="14"/>
      <c r="ILX33" s="14"/>
      <c r="ILY33" s="14"/>
      <c r="ILZ33" s="14"/>
      <c r="IMA33" s="14"/>
      <c r="IMB33" s="14"/>
      <c r="IMC33" s="14"/>
      <c r="IMD33" s="14"/>
      <c r="IME33" s="14"/>
      <c r="IMF33" s="14"/>
      <c r="IMG33" s="14"/>
      <c r="IMH33" s="14"/>
      <c r="IMI33" s="14"/>
      <c r="IMJ33" s="14"/>
      <c r="IMK33" s="14"/>
      <c r="IML33" s="14"/>
      <c r="IMM33" s="14"/>
      <c r="IMN33" s="14"/>
      <c r="IMO33" s="14"/>
      <c r="IMP33" s="14"/>
      <c r="IMQ33" s="14"/>
      <c r="IMR33" s="14"/>
      <c r="IMS33" s="14"/>
      <c r="IMT33" s="14"/>
      <c r="IMU33" s="14"/>
      <c r="IMV33" s="14"/>
      <c r="IMW33" s="14"/>
      <c r="IMX33" s="14"/>
      <c r="IMY33" s="14"/>
      <c r="IMZ33" s="14"/>
      <c r="INA33" s="14"/>
      <c r="INB33" s="14"/>
      <c r="INC33" s="14"/>
      <c r="IND33" s="14"/>
      <c r="INE33" s="14"/>
      <c r="INF33" s="14"/>
      <c r="ING33" s="14"/>
      <c r="INH33" s="14"/>
      <c r="INI33" s="14"/>
      <c r="INJ33" s="14"/>
      <c r="INK33" s="14"/>
      <c r="INL33" s="14"/>
      <c r="INM33" s="14"/>
      <c r="INN33" s="14"/>
      <c r="INO33" s="14"/>
      <c r="INP33" s="14"/>
      <c r="INQ33" s="14"/>
      <c r="INR33" s="14"/>
      <c r="INS33" s="14"/>
      <c r="INT33" s="14"/>
      <c r="INU33" s="14"/>
      <c r="INV33" s="14"/>
      <c r="INW33" s="14"/>
      <c r="INX33" s="14"/>
      <c r="INY33" s="14"/>
      <c r="INZ33" s="14"/>
      <c r="IOA33" s="14"/>
      <c r="IOB33" s="14"/>
      <c r="IOC33" s="14"/>
      <c r="IOD33" s="14"/>
      <c r="IOE33" s="14"/>
      <c r="IOF33" s="14"/>
      <c r="IOG33" s="14"/>
      <c r="IOH33" s="14"/>
      <c r="IOI33" s="14"/>
      <c r="IOJ33" s="14"/>
      <c r="IOK33" s="14"/>
      <c r="IOL33" s="14"/>
      <c r="IOM33" s="14"/>
      <c r="ION33" s="14"/>
      <c r="IOO33" s="14"/>
      <c r="IOP33" s="14"/>
      <c r="IOQ33" s="14"/>
      <c r="IOR33" s="14"/>
      <c r="IOS33" s="14"/>
      <c r="IOT33" s="14"/>
      <c r="IOU33" s="14"/>
      <c r="IOV33" s="14"/>
      <c r="IOW33" s="14"/>
      <c r="IOX33" s="14"/>
      <c r="IOY33" s="14"/>
      <c r="IOZ33" s="14"/>
      <c r="IPA33" s="14"/>
      <c r="IPB33" s="14"/>
      <c r="IPC33" s="14"/>
      <c r="IPD33" s="14"/>
      <c r="IPE33" s="14"/>
      <c r="IPF33" s="14"/>
      <c r="IPG33" s="14"/>
      <c r="IPH33" s="14"/>
      <c r="IPI33" s="14"/>
      <c r="IPJ33" s="14"/>
      <c r="IPK33" s="14"/>
      <c r="IPL33" s="14"/>
      <c r="IPM33" s="14"/>
      <c r="IPN33" s="14"/>
      <c r="IPO33" s="14"/>
      <c r="IPP33" s="14"/>
      <c r="IPQ33" s="14"/>
      <c r="IPR33" s="14"/>
      <c r="IPS33" s="14"/>
      <c r="IPT33" s="14"/>
      <c r="IPU33" s="14"/>
      <c r="IPV33" s="14"/>
      <c r="IPW33" s="14"/>
      <c r="IPX33" s="14"/>
      <c r="IPY33" s="14"/>
      <c r="IPZ33" s="14"/>
      <c r="IQA33" s="14"/>
      <c r="IQB33" s="14"/>
      <c r="IQC33" s="14"/>
      <c r="IQD33" s="14"/>
      <c r="IQE33" s="14"/>
      <c r="IQF33" s="14"/>
      <c r="IQG33" s="14"/>
      <c r="IQH33" s="14"/>
      <c r="IQI33" s="14"/>
      <c r="IQJ33" s="14"/>
      <c r="IQK33" s="14"/>
      <c r="IQL33" s="14"/>
      <c r="IQM33" s="14"/>
      <c r="IQN33" s="14"/>
      <c r="IQO33" s="14"/>
      <c r="IQP33" s="14"/>
      <c r="IQQ33" s="14"/>
      <c r="IQR33" s="14"/>
      <c r="IQS33" s="14"/>
      <c r="IQT33" s="14"/>
      <c r="IQU33" s="14"/>
      <c r="IQV33" s="14"/>
      <c r="IQW33" s="14"/>
      <c r="IQX33" s="14"/>
      <c r="IQY33" s="14"/>
      <c r="IQZ33" s="14"/>
      <c r="IRA33" s="14"/>
      <c r="IRB33" s="14"/>
      <c r="IRC33" s="14"/>
      <c r="IRD33" s="14"/>
      <c r="IRE33" s="14"/>
      <c r="IRF33" s="14"/>
      <c r="IRG33" s="14"/>
      <c r="IRH33" s="14"/>
      <c r="IRI33" s="14"/>
      <c r="IRJ33" s="14"/>
      <c r="IRK33" s="14"/>
      <c r="IRL33" s="14"/>
      <c r="IRM33" s="14"/>
      <c r="IRN33" s="14"/>
      <c r="IRO33" s="14"/>
      <c r="IRP33" s="14"/>
      <c r="IRQ33" s="14"/>
      <c r="IRR33" s="14"/>
      <c r="IRS33" s="14"/>
      <c r="IRT33" s="14"/>
      <c r="IRU33" s="14"/>
      <c r="IRV33" s="14"/>
      <c r="IRW33" s="14"/>
      <c r="IRX33" s="14"/>
      <c r="IRY33" s="14"/>
      <c r="IRZ33" s="14"/>
      <c r="ISA33" s="14"/>
      <c r="ISB33" s="14"/>
      <c r="ISC33" s="14"/>
      <c r="ISD33" s="14"/>
      <c r="ISE33" s="14"/>
      <c r="ISF33" s="14"/>
      <c r="ISG33" s="14"/>
      <c r="ISH33" s="14"/>
      <c r="ISI33" s="14"/>
      <c r="ISJ33" s="14"/>
      <c r="ISK33" s="14"/>
      <c r="ISL33" s="14"/>
      <c r="ISM33" s="14"/>
      <c r="ISN33" s="14"/>
      <c r="ISO33" s="14"/>
      <c r="ISP33" s="14"/>
      <c r="ISQ33" s="14"/>
      <c r="ISR33" s="14"/>
      <c r="ISS33" s="14"/>
      <c r="IST33" s="14"/>
      <c r="ISU33" s="14"/>
      <c r="ISV33" s="14"/>
      <c r="ISW33" s="14"/>
      <c r="ISX33" s="14"/>
      <c r="ISY33" s="14"/>
      <c r="ISZ33" s="14"/>
      <c r="ITA33" s="14"/>
      <c r="ITB33" s="14"/>
      <c r="ITC33" s="14"/>
      <c r="ITD33" s="14"/>
      <c r="ITE33" s="14"/>
      <c r="ITF33" s="14"/>
      <c r="ITG33" s="14"/>
      <c r="ITH33" s="14"/>
      <c r="ITI33" s="14"/>
      <c r="ITJ33" s="14"/>
      <c r="ITK33" s="14"/>
      <c r="ITL33" s="14"/>
      <c r="ITM33" s="14"/>
      <c r="ITN33" s="14"/>
      <c r="ITO33" s="14"/>
      <c r="ITP33" s="14"/>
      <c r="ITQ33" s="14"/>
      <c r="ITR33" s="14"/>
      <c r="ITS33" s="14"/>
      <c r="ITT33" s="14"/>
      <c r="ITU33" s="14"/>
      <c r="ITV33" s="14"/>
      <c r="ITW33" s="14"/>
      <c r="ITX33" s="14"/>
      <c r="ITY33" s="14"/>
      <c r="ITZ33" s="14"/>
      <c r="IUA33" s="14"/>
      <c r="IUB33" s="14"/>
      <c r="IUC33" s="14"/>
      <c r="IUD33" s="14"/>
      <c r="IUE33" s="14"/>
      <c r="IUF33" s="14"/>
      <c r="IUG33" s="14"/>
      <c r="IUH33" s="14"/>
      <c r="IUI33" s="14"/>
      <c r="IUJ33" s="14"/>
      <c r="IUK33" s="14"/>
      <c r="IUL33" s="14"/>
      <c r="IUM33" s="14"/>
      <c r="IUN33" s="14"/>
      <c r="IUO33" s="14"/>
      <c r="IUP33" s="14"/>
      <c r="IUQ33" s="14"/>
      <c r="IUR33" s="14"/>
      <c r="IUS33" s="14"/>
      <c r="IUT33" s="14"/>
      <c r="IUU33" s="14"/>
      <c r="IUV33" s="14"/>
      <c r="IUW33" s="14"/>
      <c r="IUX33" s="14"/>
      <c r="IUY33" s="14"/>
      <c r="IUZ33" s="14"/>
      <c r="IVA33" s="14"/>
      <c r="IVB33" s="14"/>
      <c r="IVC33" s="14"/>
      <c r="IVD33" s="14"/>
      <c r="IVE33" s="14"/>
      <c r="IVF33" s="14"/>
      <c r="IVG33" s="14"/>
      <c r="IVH33" s="14"/>
      <c r="IVI33" s="14"/>
      <c r="IVJ33" s="14"/>
      <c r="IVK33" s="14"/>
      <c r="IVL33" s="14"/>
      <c r="IVM33" s="14"/>
      <c r="IVN33" s="14"/>
      <c r="IVO33" s="14"/>
      <c r="IVP33" s="14"/>
      <c r="IVQ33" s="14"/>
      <c r="IVR33" s="14"/>
      <c r="IVS33" s="14"/>
      <c r="IVT33" s="14"/>
      <c r="IVU33" s="14"/>
      <c r="IVV33" s="14"/>
      <c r="IVW33" s="14"/>
      <c r="IVX33" s="14"/>
      <c r="IVY33" s="14"/>
      <c r="IVZ33" s="14"/>
      <c r="IWA33" s="14"/>
      <c r="IWB33" s="14"/>
      <c r="IWC33" s="14"/>
      <c r="IWD33" s="14"/>
      <c r="IWE33" s="14"/>
      <c r="IWF33" s="14"/>
      <c r="IWG33" s="14"/>
      <c r="IWH33" s="14"/>
      <c r="IWI33" s="14"/>
      <c r="IWJ33" s="14"/>
      <c r="IWK33" s="14"/>
      <c r="IWL33" s="14"/>
      <c r="IWM33" s="14"/>
      <c r="IWN33" s="14"/>
      <c r="IWO33" s="14"/>
      <c r="IWP33" s="14"/>
      <c r="IWQ33" s="14"/>
      <c r="IWR33" s="14"/>
      <c r="IWS33" s="14"/>
      <c r="IWT33" s="14"/>
      <c r="IWU33" s="14"/>
      <c r="IWV33" s="14"/>
      <c r="IWW33" s="14"/>
      <c r="IWX33" s="14"/>
      <c r="IWY33" s="14"/>
      <c r="IWZ33" s="14"/>
      <c r="IXA33" s="14"/>
      <c r="IXB33" s="14"/>
      <c r="IXC33" s="14"/>
      <c r="IXD33" s="14"/>
      <c r="IXE33" s="14"/>
      <c r="IXF33" s="14"/>
      <c r="IXG33" s="14"/>
      <c r="IXH33" s="14"/>
      <c r="IXI33" s="14"/>
      <c r="IXJ33" s="14"/>
      <c r="IXK33" s="14"/>
      <c r="IXL33" s="14"/>
      <c r="IXM33" s="14"/>
      <c r="IXN33" s="14"/>
      <c r="IXO33" s="14"/>
      <c r="IXP33" s="14"/>
      <c r="IXQ33" s="14"/>
      <c r="IXR33" s="14"/>
      <c r="IXS33" s="14"/>
      <c r="IXT33" s="14"/>
      <c r="IXU33" s="14"/>
      <c r="IXV33" s="14"/>
      <c r="IXW33" s="14"/>
      <c r="IXX33" s="14"/>
      <c r="IXY33" s="14"/>
      <c r="IXZ33" s="14"/>
      <c r="IYA33" s="14"/>
      <c r="IYB33" s="14"/>
      <c r="IYC33" s="14"/>
      <c r="IYD33" s="14"/>
      <c r="IYE33" s="14"/>
      <c r="IYF33" s="14"/>
      <c r="IYG33" s="14"/>
      <c r="IYH33" s="14"/>
      <c r="IYI33" s="14"/>
      <c r="IYJ33" s="14"/>
      <c r="IYK33" s="14"/>
      <c r="IYL33" s="14"/>
      <c r="IYM33" s="14"/>
      <c r="IYN33" s="14"/>
      <c r="IYO33" s="14"/>
      <c r="IYP33" s="14"/>
      <c r="IYQ33" s="14"/>
      <c r="IYR33" s="14"/>
      <c r="IYS33" s="14"/>
      <c r="IYT33" s="14"/>
      <c r="IYU33" s="14"/>
      <c r="IYV33" s="14"/>
      <c r="IYW33" s="14"/>
      <c r="IYX33" s="14"/>
      <c r="IYY33" s="14"/>
      <c r="IYZ33" s="14"/>
      <c r="IZA33" s="14"/>
      <c r="IZB33" s="14"/>
      <c r="IZC33" s="14"/>
      <c r="IZD33" s="14"/>
      <c r="IZE33" s="14"/>
      <c r="IZF33" s="14"/>
      <c r="IZG33" s="14"/>
      <c r="IZH33" s="14"/>
      <c r="IZI33" s="14"/>
      <c r="IZJ33" s="14"/>
      <c r="IZK33" s="14"/>
      <c r="IZL33" s="14"/>
      <c r="IZM33" s="14"/>
      <c r="IZN33" s="14"/>
      <c r="IZO33" s="14"/>
      <c r="IZP33" s="14"/>
      <c r="IZQ33" s="14"/>
      <c r="IZR33" s="14"/>
      <c r="IZS33" s="14"/>
      <c r="IZT33" s="14"/>
      <c r="IZU33" s="14"/>
      <c r="IZV33" s="14"/>
      <c r="IZW33" s="14"/>
      <c r="IZX33" s="14"/>
      <c r="IZY33" s="14"/>
      <c r="IZZ33" s="14"/>
      <c r="JAA33" s="14"/>
      <c r="JAB33" s="14"/>
      <c r="JAC33" s="14"/>
      <c r="JAD33" s="14"/>
      <c r="JAE33" s="14"/>
      <c r="JAF33" s="14"/>
      <c r="JAG33" s="14"/>
      <c r="JAH33" s="14"/>
      <c r="JAI33" s="14"/>
      <c r="JAJ33" s="14"/>
      <c r="JAK33" s="14"/>
      <c r="JAL33" s="14"/>
      <c r="JAM33" s="14"/>
      <c r="JAN33" s="14"/>
      <c r="JAO33" s="14"/>
      <c r="JAP33" s="14"/>
      <c r="JAQ33" s="14"/>
      <c r="JAR33" s="14"/>
      <c r="JAS33" s="14"/>
      <c r="JAT33" s="14"/>
      <c r="JAU33" s="14"/>
      <c r="JAV33" s="14"/>
      <c r="JAW33" s="14"/>
      <c r="JAX33" s="14"/>
      <c r="JAY33" s="14"/>
      <c r="JAZ33" s="14"/>
      <c r="JBA33" s="14"/>
      <c r="JBB33" s="14"/>
      <c r="JBC33" s="14"/>
      <c r="JBD33" s="14"/>
      <c r="JBE33" s="14"/>
      <c r="JBF33" s="14"/>
      <c r="JBG33" s="14"/>
      <c r="JBH33" s="14"/>
      <c r="JBI33" s="14"/>
      <c r="JBJ33" s="14"/>
      <c r="JBK33" s="14"/>
      <c r="JBL33" s="14"/>
      <c r="JBM33" s="14"/>
      <c r="JBN33" s="14"/>
      <c r="JBO33" s="14"/>
      <c r="JBP33" s="14"/>
      <c r="JBQ33" s="14"/>
      <c r="JBR33" s="14"/>
      <c r="JBS33" s="14"/>
      <c r="JBT33" s="14"/>
      <c r="JBU33" s="14"/>
      <c r="JBV33" s="14"/>
      <c r="JBW33" s="14"/>
      <c r="JBX33" s="14"/>
      <c r="JBY33" s="14"/>
      <c r="JBZ33" s="14"/>
      <c r="JCA33" s="14"/>
      <c r="JCB33" s="14"/>
      <c r="JCC33" s="14"/>
      <c r="JCD33" s="14"/>
      <c r="JCE33" s="14"/>
      <c r="JCF33" s="14"/>
      <c r="JCG33" s="14"/>
      <c r="JCH33" s="14"/>
      <c r="JCI33" s="14"/>
      <c r="JCJ33" s="14"/>
      <c r="JCK33" s="14"/>
      <c r="JCL33" s="14"/>
      <c r="JCM33" s="14"/>
      <c r="JCN33" s="14"/>
      <c r="JCO33" s="14"/>
      <c r="JCP33" s="14"/>
      <c r="JCQ33" s="14"/>
      <c r="JCR33" s="14"/>
      <c r="JCS33" s="14"/>
      <c r="JCT33" s="14"/>
      <c r="JCU33" s="14"/>
      <c r="JCV33" s="14"/>
      <c r="JCW33" s="14"/>
      <c r="JCX33" s="14"/>
      <c r="JCY33" s="14"/>
      <c r="JCZ33" s="14"/>
      <c r="JDA33" s="14"/>
      <c r="JDB33" s="14"/>
      <c r="JDC33" s="14"/>
      <c r="JDD33" s="14"/>
      <c r="JDE33" s="14"/>
      <c r="JDF33" s="14"/>
      <c r="JDG33" s="14"/>
      <c r="JDH33" s="14"/>
      <c r="JDI33" s="14"/>
      <c r="JDJ33" s="14"/>
      <c r="JDK33" s="14"/>
      <c r="JDL33" s="14"/>
      <c r="JDM33" s="14"/>
      <c r="JDN33" s="14"/>
      <c r="JDO33" s="14"/>
      <c r="JDP33" s="14"/>
      <c r="JDQ33" s="14"/>
      <c r="JDR33" s="14"/>
      <c r="JDS33" s="14"/>
      <c r="JDT33" s="14"/>
      <c r="JDU33" s="14"/>
      <c r="JDV33" s="14"/>
      <c r="JDW33" s="14"/>
      <c r="JDX33" s="14"/>
      <c r="JDY33" s="14"/>
      <c r="JDZ33" s="14"/>
      <c r="JEA33" s="14"/>
      <c r="JEB33" s="14"/>
      <c r="JEC33" s="14"/>
      <c r="JED33" s="14"/>
      <c r="JEE33" s="14"/>
      <c r="JEF33" s="14"/>
      <c r="JEG33" s="14"/>
      <c r="JEH33" s="14"/>
      <c r="JEI33" s="14"/>
      <c r="JEJ33" s="14"/>
      <c r="JEK33" s="14"/>
      <c r="JEL33" s="14"/>
      <c r="JEM33" s="14"/>
      <c r="JEN33" s="14"/>
      <c r="JEO33" s="14"/>
      <c r="JEP33" s="14"/>
      <c r="JEQ33" s="14"/>
      <c r="JER33" s="14"/>
      <c r="JES33" s="14"/>
      <c r="JET33" s="14"/>
      <c r="JEU33" s="14"/>
      <c r="JEV33" s="14"/>
      <c r="JEW33" s="14"/>
      <c r="JEX33" s="14"/>
      <c r="JEY33" s="14"/>
      <c r="JEZ33" s="14"/>
      <c r="JFA33" s="14"/>
      <c r="JFB33" s="14"/>
      <c r="JFC33" s="14"/>
      <c r="JFD33" s="14"/>
      <c r="JFE33" s="14"/>
      <c r="JFF33" s="14"/>
      <c r="JFG33" s="14"/>
      <c r="JFH33" s="14"/>
      <c r="JFI33" s="14"/>
      <c r="JFJ33" s="14"/>
      <c r="JFK33" s="14"/>
      <c r="JFL33" s="14"/>
      <c r="JFM33" s="14"/>
      <c r="JFN33" s="14"/>
      <c r="JFO33" s="14"/>
      <c r="JFP33" s="14"/>
      <c r="JFQ33" s="14"/>
      <c r="JFR33" s="14"/>
      <c r="JFS33" s="14"/>
      <c r="JFT33" s="14"/>
      <c r="JFU33" s="14"/>
      <c r="JFV33" s="14"/>
      <c r="JFW33" s="14"/>
      <c r="JFX33" s="14"/>
      <c r="JFY33" s="14"/>
      <c r="JFZ33" s="14"/>
      <c r="JGA33" s="14"/>
      <c r="JGB33" s="14"/>
      <c r="JGC33" s="14"/>
      <c r="JGD33" s="14"/>
      <c r="JGE33" s="14"/>
      <c r="JGF33" s="14"/>
      <c r="JGG33" s="14"/>
      <c r="JGH33" s="14"/>
      <c r="JGI33" s="14"/>
      <c r="JGJ33" s="14"/>
      <c r="JGK33" s="14"/>
      <c r="JGL33" s="14"/>
      <c r="JGM33" s="14"/>
      <c r="JGN33" s="14"/>
      <c r="JGO33" s="14"/>
      <c r="JGP33" s="14"/>
      <c r="JGQ33" s="14"/>
      <c r="JGR33" s="14"/>
      <c r="JGS33" s="14"/>
      <c r="JGT33" s="14"/>
      <c r="JGU33" s="14"/>
      <c r="JGV33" s="14"/>
      <c r="JGW33" s="14"/>
      <c r="JGX33" s="14"/>
      <c r="JGY33" s="14"/>
      <c r="JGZ33" s="14"/>
      <c r="JHA33" s="14"/>
      <c r="JHB33" s="14"/>
      <c r="JHC33" s="14"/>
      <c r="JHD33" s="14"/>
      <c r="JHE33" s="14"/>
      <c r="JHF33" s="14"/>
      <c r="JHG33" s="14"/>
      <c r="JHH33" s="14"/>
      <c r="JHI33" s="14"/>
      <c r="JHJ33" s="14"/>
      <c r="JHK33" s="14"/>
      <c r="JHL33" s="14"/>
      <c r="JHM33" s="14"/>
      <c r="JHN33" s="14"/>
      <c r="JHO33" s="14"/>
      <c r="JHP33" s="14"/>
      <c r="JHQ33" s="14"/>
      <c r="JHR33" s="14"/>
      <c r="JHS33" s="14"/>
      <c r="JHT33" s="14"/>
      <c r="JHU33" s="14"/>
      <c r="JHV33" s="14"/>
      <c r="JHW33" s="14"/>
      <c r="JHX33" s="14"/>
      <c r="JHY33" s="14"/>
      <c r="JHZ33" s="14"/>
      <c r="JIA33" s="14"/>
      <c r="JIB33" s="14"/>
      <c r="JIC33" s="14"/>
      <c r="JID33" s="14"/>
      <c r="JIE33" s="14"/>
      <c r="JIF33" s="14"/>
      <c r="JIG33" s="14"/>
      <c r="JIH33" s="14"/>
      <c r="JII33" s="14"/>
      <c r="JIJ33" s="14"/>
      <c r="JIK33" s="14"/>
      <c r="JIL33" s="14"/>
      <c r="JIM33" s="14"/>
      <c r="JIN33" s="14"/>
      <c r="JIO33" s="14"/>
      <c r="JIP33" s="14"/>
      <c r="JIQ33" s="14"/>
      <c r="JIR33" s="14"/>
      <c r="JIS33" s="14"/>
      <c r="JIT33" s="14"/>
      <c r="JIU33" s="14"/>
      <c r="JIV33" s="14"/>
      <c r="JIW33" s="14"/>
      <c r="JIX33" s="14"/>
      <c r="JIY33" s="14"/>
      <c r="JIZ33" s="14"/>
      <c r="JJA33" s="14"/>
      <c r="JJB33" s="14"/>
      <c r="JJC33" s="14"/>
      <c r="JJD33" s="14"/>
      <c r="JJE33" s="14"/>
      <c r="JJF33" s="14"/>
      <c r="JJG33" s="14"/>
      <c r="JJH33" s="14"/>
      <c r="JJI33" s="14"/>
      <c r="JJJ33" s="14"/>
      <c r="JJK33" s="14"/>
      <c r="JJL33" s="14"/>
      <c r="JJM33" s="14"/>
      <c r="JJN33" s="14"/>
      <c r="JJO33" s="14"/>
      <c r="JJP33" s="14"/>
      <c r="JJQ33" s="14"/>
      <c r="JJR33" s="14"/>
      <c r="JJS33" s="14"/>
      <c r="JJT33" s="14"/>
      <c r="JJU33" s="14"/>
      <c r="JJV33" s="14"/>
      <c r="JJW33" s="14"/>
      <c r="JJX33" s="14"/>
      <c r="JJY33" s="14"/>
      <c r="JJZ33" s="14"/>
      <c r="JKA33" s="14"/>
      <c r="JKB33" s="14"/>
      <c r="JKC33" s="14"/>
      <c r="JKD33" s="14"/>
      <c r="JKE33" s="14"/>
      <c r="JKF33" s="14"/>
      <c r="JKG33" s="14"/>
      <c r="JKH33" s="14"/>
      <c r="JKI33" s="14"/>
      <c r="JKJ33" s="14"/>
      <c r="JKK33" s="14"/>
      <c r="JKL33" s="14"/>
      <c r="JKM33" s="14"/>
      <c r="JKN33" s="14"/>
      <c r="JKO33" s="14"/>
      <c r="JKP33" s="14"/>
      <c r="JKQ33" s="14"/>
      <c r="JKR33" s="14"/>
      <c r="JKS33" s="14"/>
      <c r="JKT33" s="14"/>
      <c r="JKU33" s="14"/>
      <c r="JKV33" s="14"/>
      <c r="JKW33" s="14"/>
      <c r="JKX33" s="14"/>
      <c r="JKY33" s="14"/>
      <c r="JKZ33" s="14"/>
      <c r="JLA33" s="14"/>
      <c r="JLB33" s="14"/>
      <c r="JLC33" s="14"/>
      <c r="JLD33" s="14"/>
      <c r="JLE33" s="14"/>
      <c r="JLF33" s="14"/>
      <c r="JLG33" s="14"/>
      <c r="JLH33" s="14"/>
      <c r="JLI33" s="14"/>
      <c r="JLJ33" s="14"/>
      <c r="JLK33" s="14"/>
      <c r="JLL33" s="14"/>
      <c r="JLM33" s="14"/>
      <c r="JLN33" s="14"/>
      <c r="JLO33" s="14"/>
      <c r="JLP33" s="14"/>
      <c r="JLQ33" s="14"/>
      <c r="JLR33" s="14"/>
      <c r="JLS33" s="14"/>
      <c r="JLT33" s="14"/>
      <c r="JLU33" s="14"/>
      <c r="JLV33" s="14"/>
      <c r="JLW33" s="14"/>
      <c r="JLX33" s="14"/>
      <c r="JLY33" s="14"/>
      <c r="JLZ33" s="14"/>
      <c r="JMA33" s="14"/>
      <c r="JMB33" s="14"/>
      <c r="JMC33" s="14"/>
      <c r="JMD33" s="14"/>
      <c r="JME33" s="14"/>
      <c r="JMF33" s="14"/>
      <c r="JMG33" s="14"/>
      <c r="JMH33" s="14"/>
      <c r="JMI33" s="14"/>
      <c r="JMJ33" s="14"/>
      <c r="JMK33" s="14"/>
      <c r="JML33" s="14"/>
      <c r="JMM33" s="14"/>
      <c r="JMN33" s="14"/>
      <c r="JMO33" s="14"/>
      <c r="JMP33" s="14"/>
      <c r="JMQ33" s="14"/>
      <c r="JMR33" s="14"/>
      <c r="JMS33" s="14"/>
      <c r="JMT33" s="14"/>
      <c r="JMU33" s="14"/>
      <c r="JMV33" s="14"/>
      <c r="JMW33" s="14"/>
      <c r="JMX33" s="14"/>
      <c r="JMY33" s="14"/>
      <c r="JMZ33" s="14"/>
      <c r="JNA33" s="14"/>
      <c r="JNB33" s="14"/>
      <c r="JNC33" s="14"/>
      <c r="JND33" s="14"/>
      <c r="JNE33" s="14"/>
      <c r="JNF33" s="14"/>
      <c r="JNG33" s="14"/>
      <c r="JNH33" s="14"/>
      <c r="JNI33" s="14"/>
      <c r="JNJ33" s="14"/>
      <c r="JNK33" s="14"/>
      <c r="JNL33" s="14"/>
      <c r="JNM33" s="14"/>
      <c r="JNN33" s="14"/>
      <c r="JNO33" s="14"/>
      <c r="JNP33" s="14"/>
      <c r="JNQ33" s="14"/>
      <c r="JNR33" s="14"/>
      <c r="JNS33" s="14"/>
      <c r="JNT33" s="14"/>
      <c r="JNU33" s="14"/>
      <c r="JNV33" s="14"/>
      <c r="JNW33" s="14"/>
      <c r="JNX33" s="14"/>
      <c r="JNY33" s="14"/>
      <c r="JNZ33" s="14"/>
      <c r="JOA33" s="14"/>
      <c r="JOB33" s="14"/>
      <c r="JOC33" s="14"/>
      <c r="JOD33" s="14"/>
      <c r="JOE33" s="14"/>
      <c r="JOF33" s="14"/>
      <c r="JOG33" s="14"/>
      <c r="JOH33" s="14"/>
      <c r="JOI33" s="14"/>
      <c r="JOJ33" s="14"/>
      <c r="JOK33" s="14"/>
      <c r="JOL33" s="14"/>
      <c r="JOM33" s="14"/>
      <c r="JON33" s="14"/>
      <c r="JOO33" s="14"/>
      <c r="JOP33" s="14"/>
      <c r="JOQ33" s="14"/>
      <c r="JOR33" s="14"/>
      <c r="JOS33" s="14"/>
      <c r="JOT33" s="14"/>
      <c r="JOU33" s="14"/>
      <c r="JOV33" s="14"/>
      <c r="JOW33" s="14"/>
      <c r="JOX33" s="14"/>
      <c r="JOY33" s="14"/>
      <c r="JOZ33" s="14"/>
      <c r="JPA33" s="14"/>
      <c r="JPB33" s="14"/>
      <c r="JPC33" s="14"/>
      <c r="JPD33" s="14"/>
      <c r="JPE33" s="14"/>
      <c r="JPF33" s="14"/>
      <c r="JPG33" s="14"/>
      <c r="JPH33" s="14"/>
      <c r="JPI33" s="14"/>
      <c r="JPJ33" s="14"/>
      <c r="JPK33" s="14"/>
      <c r="JPL33" s="14"/>
      <c r="JPM33" s="14"/>
      <c r="JPN33" s="14"/>
      <c r="JPO33" s="14"/>
      <c r="JPP33" s="14"/>
      <c r="JPQ33" s="14"/>
      <c r="JPR33" s="14"/>
      <c r="JPS33" s="14"/>
      <c r="JPT33" s="14"/>
      <c r="JPU33" s="14"/>
      <c r="JPV33" s="14"/>
      <c r="JPW33" s="14"/>
      <c r="JPX33" s="14"/>
      <c r="JPY33" s="14"/>
      <c r="JPZ33" s="14"/>
      <c r="JQA33" s="14"/>
      <c r="JQB33" s="14"/>
      <c r="JQC33" s="14"/>
      <c r="JQD33" s="14"/>
      <c r="JQE33" s="14"/>
      <c r="JQF33" s="14"/>
      <c r="JQG33" s="14"/>
      <c r="JQH33" s="14"/>
      <c r="JQI33" s="14"/>
      <c r="JQJ33" s="14"/>
      <c r="JQK33" s="14"/>
      <c r="JQL33" s="14"/>
      <c r="JQM33" s="14"/>
      <c r="JQN33" s="14"/>
      <c r="JQO33" s="14"/>
      <c r="JQP33" s="14"/>
      <c r="JQQ33" s="14"/>
      <c r="JQR33" s="14"/>
      <c r="JQS33" s="14"/>
      <c r="JQT33" s="14"/>
      <c r="JQU33" s="14"/>
      <c r="JQV33" s="14"/>
      <c r="JQW33" s="14"/>
      <c r="JQX33" s="14"/>
      <c r="JQY33" s="14"/>
      <c r="JQZ33" s="14"/>
      <c r="JRA33" s="14"/>
      <c r="JRB33" s="14"/>
      <c r="JRC33" s="14"/>
      <c r="JRD33" s="14"/>
      <c r="JRE33" s="14"/>
      <c r="JRF33" s="14"/>
      <c r="JRG33" s="14"/>
      <c r="JRH33" s="14"/>
      <c r="JRI33" s="14"/>
      <c r="JRJ33" s="14"/>
      <c r="JRK33" s="14"/>
      <c r="JRL33" s="14"/>
      <c r="JRM33" s="14"/>
      <c r="JRN33" s="14"/>
      <c r="JRO33" s="14"/>
      <c r="JRP33" s="14"/>
      <c r="JRQ33" s="14"/>
      <c r="JRR33" s="14"/>
      <c r="JRS33" s="14"/>
      <c r="JRT33" s="14"/>
      <c r="JRU33" s="14"/>
      <c r="JRV33" s="14"/>
      <c r="JRW33" s="14"/>
      <c r="JRX33" s="14"/>
      <c r="JRY33" s="14"/>
      <c r="JRZ33" s="14"/>
      <c r="JSA33" s="14"/>
      <c r="JSB33" s="14"/>
      <c r="JSC33" s="14"/>
      <c r="JSD33" s="14"/>
      <c r="JSE33" s="14"/>
      <c r="JSF33" s="14"/>
      <c r="JSG33" s="14"/>
      <c r="JSH33" s="14"/>
      <c r="JSI33" s="14"/>
      <c r="JSJ33" s="14"/>
      <c r="JSK33" s="14"/>
      <c r="JSL33" s="14"/>
      <c r="JSM33" s="14"/>
      <c r="JSN33" s="14"/>
      <c r="JSO33" s="14"/>
      <c r="JSP33" s="14"/>
      <c r="JSQ33" s="14"/>
      <c r="JSR33" s="14"/>
      <c r="JSS33" s="14"/>
      <c r="JST33" s="14"/>
      <c r="JSU33" s="14"/>
      <c r="JSV33" s="14"/>
      <c r="JSW33" s="14"/>
      <c r="JSX33" s="14"/>
      <c r="JSY33" s="14"/>
      <c r="JSZ33" s="14"/>
      <c r="JTA33" s="14"/>
      <c r="JTB33" s="14"/>
      <c r="JTC33" s="14"/>
      <c r="JTD33" s="14"/>
      <c r="JTE33" s="14"/>
      <c r="JTF33" s="14"/>
      <c r="JTG33" s="14"/>
      <c r="JTH33" s="14"/>
      <c r="JTI33" s="14"/>
      <c r="JTJ33" s="14"/>
      <c r="JTK33" s="14"/>
      <c r="JTL33" s="14"/>
      <c r="JTM33" s="14"/>
      <c r="JTN33" s="14"/>
      <c r="JTO33" s="14"/>
      <c r="JTP33" s="14"/>
      <c r="JTQ33" s="14"/>
      <c r="JTR33" s="14"/>
      <c r="JTS33" s="14"/>
      <c r="JTT33" s="14"/>
      <c r="JTU33" s="14"/>
      <c r="JTV33" s="14"/>
      <c r="JTW33" s="14"/>
      <c r="JTX33" s="14"/>
      <c r="JTY33" s="14"/>
      <c r="JTZ33" s="14"/>
      <c r="JUA33" s="14"/>
      <c r="JUB33" s="14"/>
      <c r="JUC33" s="14"/>
      <c r="JUD33" s="14"/>
      <c r="JUE33" s="14"/>
      <c r="JUF33" s="14"/>
      <c r="JUG33" s="14"/>
      <c r="JUH33" s="14"/>
      <c r="JUI33" s="14"/>
      <c r="JUJ33" s="14"/>
      <c r="JUK33" s="14"/>
      <c r="JUL33" s="14"/>
      <c r="JUM33" s="14"/>
      <c r="JUN33" s="14"/>
      <c r="JUO33" s="14"/>
      <c r="JUP33" s="14"/>
      <c r="JUQ33" s="14"/>
      <c r="JUR33" s="14"/>
      <c r="JUS33" s="14"/>
      <c r="JUT33" s="14"/>
      <c r="JUU33" s="14"/>
      <c r="JUV33" s="14"/>
      <c r="JUW33" s="14"/>
      <c r="JUX33" s="14"/>
      <c r="JUY33" s="14"/>
      <c r="JUZ33" s="14"/>
      <c r="JVA33" s="14"/>
      <c r="JVB33" s="14"/>
      <c r="JVC33" s="14"/>
      <c r="JVD33" s="14"/>
      <c r="JVE33" s="14"/>
      <c r="JVF33" s="14"/>
      <c r="JVG33" s="14"/>
      <c r="JVH33" s="14"/>
      <c r="JVI33" s="14"/>
      <c r="JVJ33" s="14"/>
      <c r="JVK33" s="14"/>
      <c r="JVL33" s="14"/>
      <c r="JVM33" s="14"/>
      <c r="JVN33" s="14"/>
      <c r="JVO33" s="14"/>
      <c r="JVP33" s="14"/>
      <c r="JVQ33" s="14"/>
      <c r="JVR33" s="14"/>
      <c r="JVS33" s="14"/>
      <c r="JVT33" s="14"/>
      <c r="JVU33" s="14"/>
      <c r="JVV33" s="14"/>
      <c r="JVW33" s="14"/>
      <c r="JVX33" s="14"/>
      <c r="JVY33" s="14"/>
      <c r="JVZ33" s="14"/>
      <c r="JWA33" s="14"/>
      <c r="JWB33" s="14"/>
      <c r="JWC33" s="14"/>
      <c r="JWD33" s="14"/>
      <c r="JWE33" s="14"/>
      <c r="JWF33" s="14"/>
      <c r="JWG33" s="14"/>
      <c r="JWH33" s="14"/>
      <c r="JWI33" s="14"/>
      <c r="JWJ33" s="14"/>
      <c r="JWK33" s="14"/>
      <c r="JWL33" s="14"/>
      <c r="JWM33" s="14"/>
      <c r="JWN33" s="14"/>
      <c r="JWO33" s="14"/>
      <c r="JWP33" s="14"/>
      <c r="JWQ33" s="14"/>
      <c r="JWR33" s="14"/>
      <c r="JWS33" s="14"/>
      <c r="JWT33" s="14"/>
      <c r="JWU33" s="14"/>
      <c r="JWV33" s="14"/>
      <c r="JWW33" s="14"/>
      <c r="JWX33" s="14"/>
      <c r="JWY33" s="14"/>
      <c r="JWZ33" s="14"/>
      <c r="JXA33" s="14"/>
      <c r="JXB33" s="14"/>
      <c r="JXC33" s="14"/>
      <c r="JXD33" s="14"/>
      <c r="JXE33" s="14"/>
      <c r="JXF33" s="14"/>
      <c r="JXG33" s="14"/>
      <c r="JXH33" s="14"/>
      <c r="JXI33" s="14"/>
      <c r="JXJ33" s="14"/>
      <c r="JXK33" s="14"/>
      <c r="JXL33" s="14"/>
      <c r="JXM33" s="14"/>
      <c r="JXN33" s="14"/>
      <c r="JXO33" s="14"/>
      <c r="JXP33" s="14"/>
      <c r="JXQ33" s="14"/>
      <c r="JXR33" s="14"/>
      <c r="JXS33" s="14"/>
      <c r="JXT33" s="14"/>
      <c r="JXU33" s="14"/>
      <c r="JXV33" s="14"/>
      <c r="JXW33" s="14"/>
      <c r="JXX33" s="14"/>
      <c r="JXY33" s="14"/>
      <c r="JXZ33" s="14"/>
      <c r="JYA33" s="14"/>
      <c r="JYB33" s="14"/>
      <c r="JYC33" s="14"/>
      <c r="JYD33" s="14"/>
      <c r="JYE33" s="14"/>
      <c r="JYF33" s="14"/>
      <c r="JYG33" s="14"/>
      <c r="JYH33" s="14"/>
      <c r="JYI33" s="14"/>
      <c r="JYJ33" s="14"/>
      <c r="JYK33" s="14"/>
      <c r="JYL33" s="14"/>
      <c r="JYM33" s="14"/>
      <c r="JYN33" s="14"/>
      <c r="JYO33" s="14"/>
      <c r="JYP33" s="14"/>
      <c r="JYQ33" s="14"/>
      <c r="JYR33" s="14"/>
      <c r="JYS33" s="14"/>
      <c r="JYT33" s="14"/>
      <c r="JYU33" s="14"/>
      <c r="JYV33" s="14"/>
      <c r="JYW33" s="14"/>
      <c r="JYX33" s="14"/>
      <c r="JYY33" s="14"/>
      <c r="JYZ33" s="14"/>
      <c r="JZA33" s="14"/>
      <c r="JZB33" s="14"/>
      <c r="JZC33" s="14"/>
      <c r="JZD33" s="14"/>
      <c r="JZE33" s="14"/>
      <c r="JZF33" s="14"/>
      <c r="JZG33" s="14"/>
      <c r="JZH33" s="14"/>
      <c r="JZI33" s="14"/>
      <c r="JZJ33" s="14"/>
      <c r="JZK33" s="14"/>
      <c r="JZL33" s="14"/>
      <c r="JZM33" s="14"/>
      <c r="JZN33" s="14"/>
      <c r="JZO33" s="14"/>
      <c r="JZP33" s="14"/>
      <c r="JZQ33" s="14"/>
      <c r="JZR33" s="14"/>
      <c r="JZS33" s="14"/>
      <c r="JZT33" s="14"/>
      <c r="JZU33" s="14"/>
      <c r="JZV33" s="14"/>
      <c r="JZW33" s="14"/>
      <c r="JZX33" s="14"/>
      <c r="JZY33" s="14"/>
      <c r="JZZ33" s="14"/>
      <c r="KAA33" s="14"/>
      <c r="KAB33" s="14"/>
      <c r="KAC33" s="14"/>
      <c r="KAD33" s="14"/>
      <c r="KAE33" s="14"/>
      <c r="KAF33" s="14"/>
      <c r="KAG33" s="14"/>
      <c r="KAH33" s="14"/>
      <c r="KAI33" s="14"/>
      <c r="KAJ33" s="14"/>
      <c r="KAK33" s="14"/>
      <c r="KAL33" s="14"/>
      <c r="KAM33" s="14"/>
      <c r="KAN33" s="14"/>
      <c r="KAO33" s="14"/>
      <c r="KAP33" s="14"/>
      <c r="KAQ33" s="14"/>
      <c r="KAR33" s="14"/>
      <c r="KAS33" s="14"/>
      <c r="KAT33" s="14"/>
      <c r="KAU33" s="14"/>
      <c r="KAV33" s="14"/>
      <c r="KAW33" s="14"/>
      <c r="KAX33" s="14"/>
      <c r="KAY33" s="14"/>
      <c r="KAZ33" s="14"/>
      <c r="KBA33" s="14"/>
      <c r="KBB33" s="14"/>
      <c r="KBC33" s="14"/>
      <c r="KBD33" s="14"/>
      <c r="KBE33" s="14"/>
      <c r="KBF33" s="14"/>
      <c r="KBG33" s="14"/>
      <c r="KBH33" s="14"/>
      <c r="KBI33" s="14"/>
      <c r="KBJ33" s="14"/>
      <c r="KBK33" s="14"/>
      <c r="KBL33" s="14"/>
      <c r="KBM33" s="14"/>
      <c r="KBN33" s="14"/>
      <c r="KBO33" s="14"/>
      <c r="KBP33" s="14"/>
      <c r="KBQ33" s="14"/>
      <c r="KBR33" s="14"/>
      <c r="KBS33" s="14"/>
      <c r="KBT33" s="14"/>
      <c r="KBU33" s="14"/>
      <c r="KBV33" s="14"/>
      <c r="KBW33" s="14"/>
      <c r="KBX33" s="14"/>
      <c r="KBY33" s="14"/>
      <c r="KBZ33" s="14"/>
      <c r="KCA33" s="14"/>
      <c r="KCB33" s="14"/>
      <c r="KCC33" s="14"/>
      <c r="KCD33" s="14"/>
      <c r="KCE33" s="14"/>
      <c r="KCF33" s="14"/>
      <c r="KCG33" s="14"/>
      <c r="KCH33" s="14"/>
      <c r="KCI33" s="14"/>
      <c r="KCJ33" s="14"/>
      <c r="KCK33" s="14"/>
      <c r="KCL33" s="14"/>
      <c r="KCM33" s="14"/>
      <c r="KCN33" s="14"/>
      <c r="KCO33" s="14"/>
      <c r="KCP33" s="14"/>
      <c r="KCQ33" s="14"/>
      <c r="KCR33" s="14"/>
      <c r="KCS33" s="14"/>
      <c r="KCT33" s="14"/>
      <c r="KCU33" s="14"/>
      <c r="KCV33" s="14"/>
      <c r="KCW33" s="14"/>
      <c r="KCX33" s="14"/>
      <c r="KCY33" s="14"/>
      <c r="KCZ33" s="14"/>
      <c r="KDA33" s="14"/>
      <c r="KDB33" s="14"/>
      <c r="KDC33" s="14"/>
      <c r="KDD33" s="14"/>
      <c r="KDE33" s="14"/>
      <c r="KDF33" s="14"/>
      <c r="KDG33" s="14"/>
      <c r="KDH33" s="14"/>
      <c r="KDI33" s="14"/>
      <c r="KDJ33" s="14"/>
      <c r="KDK33" s="14"/>
      <c r="KDL33" s="14"/>
      <c r="KDM33" s="14"/>
      <c r="KDN33" s="14"/>
      <c r="KDO33" s="14"/>
      <c r="KDP33" s="14"/>
      <c r="KDQ33" s="14"/>
      <c r="KDR33" s="14"/>
      <c r="KDS33" s="14"/>
      <c r="KDT33" s="14"/>
      <c r="KDU33" s="14"/>
      <c r="KDV33" s="14"/>
      <c r="KDW33" s="14"/>
      <c r="KDX33" s="14"/>
      <c r="KDY33" s="14"/>
      <c r="KDZ33" s="14"/>
      <c r="KEA33" s="14"/>
      <c r="KEB33" s="14"/>
      <c r="KEC33" s="14"/>
      <c r="KED33" s="14"/>
      <c r="KEE33" s="14"/>
      <c r="KEF33" s="14"/>
      <c r="KEG33" s="14"/>
      <c r="KEH33" s="14"/>
      <c r="KEI33" s="14"/>
      <c r="KEJ33" s="14"/>
      <c r="KEK33" s="14"/>
      <c r="KEL33" s="14"/>
      <c r="KEM33" s="14"/>
      <c r="KEN33" s="14"/>
      <c r="KEO33" s="14"/>
      <c r="KEP33" s="14"/>
      <c r="KEQ33" s="14"/>
      <c r="KER33" s="14"/>
      <c r="KES33" s="14"/>
      <c r="KET33" s="14"/>
      <c r="KEU33" s="14"/>
      <c r="KEV33" s="14"/>
      <c r="KEW33" s="14"/>
      <c r="KEX33" s="14"/>
      <c r="KEY33" s="14"/>
      <c r="KEZ33" s="14"/>
      <c r="KFA33" s="14"/>
      <c r="KFB33" s="14"/>
      <c r="KFC33" s="14"/>
      <c r="KFD33" s="14"/>
      <c r="KFE33" s="14"/>
      <c r="KFF33" s="14"/>
      <c r="KFG33" s="14"/>
      <c r="KFH33" s="14"/>
      <c r="KFI33" s="14"/>
      <c r="KFJ33" s="14"/>
      <c r="KFK33" s="14"/>
      <c r="KFL33" s="14"/>
      <c r="KFM33" s="14"/>
      <c r="KFN33" s="14"/>
      <c r="KFO33" s="14"/>
      <c r="KFP33" s="14"/>
      <c r="KFQ33" s="14"/>
      <c r="KFR33" s="14"/>
      <c r="KFS33" s="14"/>
      <c r="KFT33" s="14"/>
      <c r="KFU33" s="14"/>
      <c r="KFV33" s="14"/>
      <c r="KFW33" s="14"/>
      <c r="KFX33" s="14"/>
      <c r="KFY33" s="14"/>
      <c r="KFZ33" s="14"/>
      <c r="KGA33" s="14"/>
      <c r="KGB33" s="14"/>
      <c r="KGC33" s="14"/>
      <c r="KGD33" s="14"/>
      <c r="KGE33" s="14"/>
      <c r="KGF33" s="14"/>
      <c r="KGG33" s="14"/>
      <c r="KGH33" s="14"/>
      <c r="KGI33" s="14"/>
      <c r="KGJ33" s="14"/>
      <c r="KGK33" s="14"/>
      <c r="KGL33" s="14"/>
      <c r="KGM33" s="14"/>
      <c r="KGN33" s="14"/>
      <c r="KGO33" s="14"/>
      <c r="KGP33" s="14"/>
      <c r="KGQ33" s="14"/>
      <c r="KGR33" s="14"/>
      <c r="KGS33" s="14"/>
      <c r="KGT33" s="14"/>
      <c r="KGU33" s="14"/>
      <c r="KGV33" s="14"/>
      <c r="KGW33" s="14"/>
      <c r="KGX33" s="14"/>
      <c r="KGY33" s="14"/>
      <c r="KGZ33" s="14"/>
      <c r="KHA33" s="14"/>
      <c r="KHB33" s="14"/>
      <c r="KHC33" s="14"/>
      <c r="KHD33" s="14"/>
      <c r="KHE33" s="14"/>
      <c r="KHF33" s="14"/>
      <c r="KHG33" s="14"/>
      <c r="KHH33" s="14"/>
      <c r="KHI33" s="14"/>
      <c r="KHJ33" s="14"/>
      <c r="KHK33" s="14"/>
      <c r="KHL33" s="14"/>
      <c r="KHM33" s="14"/>
      <c r="KHN33" s="14"/>
      <c r="KHO33" s="14"/>
      <c r="KHP33" s="14"/>
      <c r="KHQ33" s="14"/>
      <c r="KHR33" s="14"/>
      <c r="KHS33" s="14"/>
      <c r="KHT33" s="14"/>
      <c r="KHU33" s="14"/>
      <c r="KHV33" s="14"/>
      <c r="KHW33" s="14"/>
      <c r="KHX33" s="14"/>
      <c r="KHY33" s="14"/>
      <c r="KHZ33" s="14"/>
      <c r="KIA33" s="14"/>
      <c r="KIB33" s="14"/>
      <c r="KIC33" s="14"/>
      <c r="KID33" s="14"/>
      <c r="KIE33" s="14"/>
      <c r="KIF33" s="14"/>
      <c r="KIG33" s="14"/>
      <c r="KIH33" s="14"/>
      <c r="KII33" s="14"/>
      <c r="KIJ33" s="14"/>
      <c r="KIK33" s="14"/>
      <c r="KIL33" s="14"/>
      <c r="KIM33" s="14"/>
      <c r="KIN33" s="14"/>
      <c r="KIO33" s="14"/>
      <c r="KIP33" s="14"/>
      <c r="KIQ33" s="14"/>
      <c r="KIR33" s="14"/>
      <c r="KIS33" s="14"/>
      <c r="KIT33" s="14"/>
      <c r="KIU33" s="14"/>
      <c r="KIV33" s="14"/>
      <c r="KIW33" s="14"/>
      <c r="KIX33" s="14"/>
      <c r="KIY33" s="14"/>
      <c r="KIZ33" s="14"/>
      <c r="KJA33" s="14"/>
      <c r="KJB33" s="14"/>
      <c r="KJC33" s="14"/>
      <c r="KJD33" s="14"/>
      <c r="KJE33" s="14"/>
      <c r="KJF33" s="14"/>
      <c r="KJG33" s="14"/>
      <c r="KJH33" s="14"/>
      <c r="KJI33" s="14"/>
      <c r="KJJ33" s="14"/>
      <c r="KJK33" s="14"/>
      <c r="KJL33" s="14"/>
      <c r="KJM33" s="14"/>
      <c r="KJN33" s="14"/>
      <c r="KJO33" s="14"/>
      <c r="KJP33" s="14"/>
      <c r="KJQ33" s="14"/>
      <c r="KJR33" s="14"/>
      <c r="KJS33" s="14"/>
      <c r="KJT33" s="14"/>
      <c r="KJU33" s="14"/>
      <c r="KJV33" s="14"/>
      <c r="KJW33" s="14"/>
      <c r="KJX33" s="14"/>
      <c r="KJY33" s="14"/>
      <c r="KJZ33" s="14"/>
      <c r="KKA33" s="14"/>
      <c r="KKB33" s="14"/>
      <c r="KKC33" s="14"/>
      <c r="KKD33" s="14"/>
      <c r="KKE33" s="14"/>
      <c r="KKF33" s="14"/>
      <c r="KKG33" s="14"/>
      <c r="KKH33" s="14"/>
      <c r="KKI33" s="14"/>
      <c r="KKJ33" s="14"/>
      <c r="KKK33" s="14"/>
      <c r="KKL33" s="14"/>
      <c r="KKM33" s="14"/>
      <c r="KKN33" s="14"/>
      <c r="KKO33" s="14"/>
      <c r="KKP33" s="14"/>
      <c r="KKQ33" s="14"/>
      <c r="KKR33" s="14"/>
      <c r="KKS33" s="14"/>
      <c r="KKT33" s="14"/>
      <c r="KKU33" s="14"/>
      <c r="KKV33" s="14"/>
      <c r="KKW33" s="14"/>
      <c r="KKX33" s="14"/>
      <c r="KKY33" s="14"/>
      <c r="KKZ33" s="14"/>
      <c r="KLA33" s="14"/>
      <c r="KLB33" s="14"/>
      <c r="KLC33" s="14"/>
      <c r="KLD33" s="14"/>
      <c r="KLE33" s="14"/>
      <c r="KLF33" s="14"/>
      <c r="KLG33" s="14"/>
      <c r="KLH33" s="14"/>
      <c r="KLI33" s="14"/>
      <c r="KLJ33" s="14"/>
      <c r="KLK33" s="14"/>
      <c r="KLL33" s="14"/>
      <c r="KLM33" s="14"/>
      <c r="KLN33" s="14"/>
      <c r="KLO33" s="14"/>
      <c r="KLP33" s="14"/>
      <c r="KLQ33" s="14"/>
      <c r="KLR33" s="14"/>
      <c r="KLS33" s="14"/>
      <c r="KLT33" s="14"/>
      <c r="KLU33" s="14"/>
      <c r="KLV33" s="14"/>
      <c r="KLW33" s="14"/>
      <c r="KLX33" s="14"/>
      <c r="KLY33" s="14"/>
      <c r="KLZ33" s="14"/>
      <c r="KMA33" s="14"/>
      <c r="KMB33" s="14"/>
      <c r="KMC33" s="14"/>
      <c r="KMD33" s="14"/>
      <c r="KME33" s="14"/>
      <c r="KMF33" s="14"/>
      <c r="KMG33" s="14"/>
      <c r="KMH33" s="14"/>
      <c r="KMI33" s="14"/>
      <c r="KMJ33" s="14"/>
      <c r="KMK33" s="14"/>
      <c r="KML33" s="14"/>
      <c r="KMM33" s="14"/>
      <c r="KMN33" s="14"/>
      <c r="KMO33" s="14"/>
      <c r="KMP33" s="14"/>
      <c r="KMQ33" s="14"/>
      <c r="KMR33" s="14"/>
      <c r="KMS33" s="14"/>
      <c r="KMT33" s="14"/>
      <c r="KMU33" s="14"/>
      <c r="KMV33" s="14"/>
      <c r="KMW33" s="14"/>
      <c r="KMX33" s="14"/>
      <c r="KMY33" s="14"/>
      <c r="KMZ33" s="14"/>
      <c r="KNA33" s="14"/>
      <c r="KNB33" s="14"/>
      <c r="KNC33" s="14"/>
      <c r="KND33" s="14"/>
      <c r="KNE33" s="14"/>
      <c r="KNF33" s="14"/>
      <c r="KNG33" s="14"/>
      <c r="KNH33" s="14"/>
      <c r="KNI33" s="14"/>
      <c r="KNJ33" s="14"/>
      <c r="KNK33" s="14"/>
      <c r="KNL33" s="14"/>
      <c r="KNM33" s="14"/>
      <c r="KNN33" s="14"/>
      <c r="KNO33" s="14"/>
      <c r="KNP33" s="14"/>
      <c r="KNQ33" s="14"/>
      <c r="KNR33" s="14"/>
      <c r="KNS33" s="14"/>
      <c r="KNT33" s="14"/>
      <c r="KNU33" s="14"/>
      <c r="KNV33" s="14"/>
      <c r="KNW33" s="14"/>
      <c r="KNX33" s="14"/>
      <c r="KNY33" s="14"/>
      <c r="KNZ33" s="14"/>
      <c r="KOA33" s="14"/>
      <c r="KOB33" s="14"/>
      <c r="KOC33" s="14"/>
      <c r="KOD33" s="14"/>
      <c r="KOE33" s="14"/>
      <c r="KOF33" s="14"/>
      <c r="KOG33" s="14"/>
      <c r="KOH33" s="14"/>
      <c r="KOI33" s="14"/>
      <c r="KOJ33" s="14"/>
      <c r="KOK33" s="14"/>
      <c r="KOL33" s="14"/>
      <c r="KOM33" s="14"/>
      <c r="KON33" s="14"/>
      <c r="KOO33" s="14"/>
      <c r="KOP33" s="14"/>
      <c r="KOQ33" s="14"/>
      <c r="KOR33" s="14"/>
      <c r="KOS33" s="14"/>
      <c r="KOT33" s="14"/>
      <c r="KOU33" s="14"/>
      <c r="KOV33" s="14"/>
      <c r="KOW33" s="14"/>
      <c r="KOX33" s="14"/>
      <c r="KOY33" s="14"/>
      <c r="KOZ33" s="14"/>
      <c r="KPA33" s="14"/>
      <c r="KPB33" s="14"/>
      <c r="KPC33" s="14"/>
      <c r="KPD33" s="14"/>
      <c r="KPE33" s="14"/>
      <c r="KPF33" s="14"/>
      <c r="KPG33" s="14"/>
      <c r="KPH33" s="14"/>
      <c r="KPI33" s="14"/>
      <c r="KPJ33" s="14"/>
      <c r="KPK33" s="14"/>
      <c r="KPL33" s="14"/>
      <c r="KPM33" s="14"/>
      <c r="KPN33" s="14"/>
      <c r="KPO33" s="14"/>
      <c r="KPP33" s="14"/>
      <c r="KPQ33" s="14"/>
      <c r="KPR33" s="14"/>
      <c r="KPS33" s="14"/>
      <c r="KPT33" s="14"/>
      <c r="KPU33" s="14"/>
      <c r="KPV33" s="14"/>
      <c r="KPW33" s="14"/>
      <c r="KPX33" s="14"/>
      <c r="KPY33" s="14"/>
      <c r="KPZ33" s="14"/>
      <c r="KQA33" s="14"/>
      <c r="KQB33" s="14"/>
      <c r="KQC33" s="14"/>
      <c r="KQD33" s="14"/>
      <c r="KQE33" s="14"/>
      <c r="KQF33" s="14"/>
      <c r="KQG33" s="14"/>
      <c r="KQH33" s="14"/>
      <c r="KQI33" s="14"/>
      <c r="KQJ33" s="14"/>
      <c r="KQK33" s="14"/>
      <c r="KQL33" s="14"/>
      <c r="KQM33" s="14"/>
      <c r="KQN33" s="14"/>
      <c r="KQO33" s="14"/>
      <c r="KQP33" s="14"/>
      <c r="KQQ33" s="14"/>
      <c r="KQR33" s="14"/>
      <c r="KQS33" s="14"/>
      <c r="KQT33" s="14"/>
      <c r="KQU33" s="14"/>
      <c r="KQV33" s="14"/>
      <c r="KQW33" s="14"/>
      <c r="KQX33" s="14"/>
      <c r="KQY33" s="14"/>
      <c r="KQZ33" s="14"/>
      <c r="KRA33" s="14"/>
      <c r="KRB33" s="14"/>
      <c r="KRC33" s="14"/>
      <c r="KRD33" s="14"/>
      <c r="KRE33" s="14"/>
      <c r="KRF33" s="14"/>
      <c r="KRG33" s="14"/>
      <c r="KRH33" s="14"/>
      <c r="KRI33" s="14"/>
      <c r="KRJ33" s="14"/>
      <c r="KRK33" s="14"/>
      <c r="KRL33" s="14"/>
      <c r="KRM33" s="14"/>
      <c r="KRN33" s="14"/>
      <c r="KRO33" s="14"/>
      <c r="KRP33" s="14"/>
      <c r="KRQ33" s="14"/>
      <c r="KRR33" s="14"/>
      <c r="KRS33" s="14"/>
      <c r="KRT33" s="14"/>
      <c r="KRU33" s="14"/>
      <c r="KRV33" s="14"/>
      <c r="KRW33" s="14"/>
      <c r="KRX33" s="14"/>
      <c r="KRY33" s="14"/>
      <c r="KRZ33" s="14"/>
      <c r="KSA33" s="14"/>
      <c r="KSB33" s="14"/>
      <c r="KSC33" s="14"/>
      <c r="KSD33" s="14"/>
      <c r="KSE33" s="14"/>
      <c r="KSF33" s="14"/>
      <c r="KSG33" s="14"/>
      <c r="KSH33" s="14"/>
      <c r="KSI33" s="14"/>
      <c r="KSJ33" s="14"/>
      <c r="KSK33" s="14"/>
      <c r="KSL33" s="14"/>
      <c r="KSM33" s="14"/>
      <c r="KSN33" s="14"/>
      <c r="KSO33" s="14"/>
      <c r="KSP33" s="14"/>
      <c r="KSQ33" s="14"/>
      <c r="KSR33" s="14"/>
      <c r="KSS33" s="14"/>
      <c r="KST33" s="14"/>
      <c r="KSU33" s="14"/>
      <c r="KSV33" s="14"/>
      <c r="KSW33" s="14"/>
      <c r="KSX33" s="14"/>
      <c r="KSY33" s="14"/>
      <c r="KSZ33" s="14"/>
      <c r="KTA33" s="14"/>
      <c r="KTB33" s="14"/>
      <c r="KTC33" s="14"/>
      <c r="KTD33" s="14"/>
      <c r="KTE33" s="14"/>
      <c r="KTF33" s="14"/>
      <c r="KTG33" s="14"/>
      <c r="KTH33" s="14"/>
      <c r="KTI33" s="14"/>
      <c r="KTJ33" s="14"/>
      <c r="KTK33" s="14"/>
      <c r="KTL33" s="14"/>
      <c r="KTM33" s="14"/>
      <c r="KTN33" s="14"/>
      <c r="KTO33" s="14"/>
      <c r="KTP33" s="14"/>
      <c r="KTQ33" s="14"/>
      <c r="KTR33" s="14"/>
      <c r="KTS33" s="14"/>
      <c r="KTT33" s="14"/>
      <c r="KTU33" s="14"/>
      <c r="KTV33" s="14"/>
      <c r="KTW33" s="14"/>
      <c r="KTX33" s="14"/>
      <c r="KTY33" s="14"/>
      <c r="KTZ33" s="14"/>
      <c r="KUA33" s="14"/>
      <c r="KUB33" s="14"/>
      <c r="KUC33" s="14"/>
      <c r="KUD33" s="14"/>
      <c r="KUE33" s="14"/>
      <c r="KUF33" s="14"/>
      <c r="KUG33" s="14"/>
      <c r="KUH33" s="14"/>
      <c r="KUI33" s="14"/>
      <c r="KUJ33" s="14"/>
      <c r="KUK33" s="14"/>
      <c r="KUL33" s="14"/>
      <c r="KUM33" s="14"/>
      <c r="KUN33" s="14"/>
      <c r="KUO33" s="14"/>
      <c r="KUP33" s="14"/>
      <c r="KUQ33" s="14"/>
      <c r="KUR33" s="14"/>
      <c r="KUS33" s="14"/>
      <c r="KUT33" s="14"/>
      <c r="KUU33" s="14"/>
      <c r="KUV33" s="14"/>
      <c r="KUW33" s="14"/>
      <c r="KUX33" s="14"/>
      <c r="KUY33" s="14"/>
      <c r="KUZ33" s="14"/>
      <c r="KVA33" s="14"/>
      <c r="KVB33" s="14"/>
      <c r="KVC33" s="14"/>
      <c r="KVD33" s="14"/>
      <c r="KVE33" s="14"/>
      <c r="KVF33" s="14"/>
      <c r="KVG33" s="14"/>
      <c r="KVH33" s="14"/>
      <c r="KVI33" s="14"/>
      <c r="KVJ33" s="14"/>
      <c r="KVK33" s="14"/>
      <c r="KVL33" s="14"/>
      <c r="KVM33" s="14"/>
      <c r="KVN33" s="14"/>
      <c r="KVO33" s="14"/>
      <c r="KVP33" s="14"/>
      <c r="KVQ33" s="14"/>
      <c r="KVR33" s="14"/>
      <c r="KVS33" s="14"/>
      <c r="KVT33" s="14"/>
      <c r="KVU33" s="14"/>
      <c r="KVV33" s="14"/>
      <c r="KVW33" s="14"/>
      <c r="KVX33" s="14"/>
      <c r="KVY33" s="14"/>
      <c r="KVZ33" s="14"/>
      <c r="KWA33" s="14"/>
      <c r="KWB33" s="14"/>
      <c r="KWC33" s="14"/>
      <c r="KWD33" s="14"/>
      <c r="KWE33" s="14"/>
      <c r="KWF33" s="14"/>
      <c r="KWG33" s="14"/>
      <c r="KWH33" s="14"/>
      <c r="KWI33" s="14"/>
      <c r="KWJ33" s="14"/>
      <c r="KWK33" s="14"/>
      <c r="KWL33" s="14"/>
      <c r="KWM33" s="14"/>
      <c r="KWN33" s="14"/>
      <c r="KWO33" s="14"/>
      <c r="KWP33" s="14"/>
      <c r="KWQ33" s="14"/>
      <c r="KWR33" s="14"/>
      <c r="KWS33" s="14"/>
      <c r="KWT33" s="14"/>
      <c r="KWU33" s="14"/>
      <c r="KWV33" s="14"/>
      <c r="KWW33" s="14"/>
      <c r="KWX33" s="14"/>
      <c r="KWY33" s="14"/>
      <c r="KWZ33" s="14"/>
      <c r="KXA33" s="14"/>
      <c r="KXB33" s="14"/>
      <c r="KXC33" s="14"/>
      <c r="KXD33" s="14"/>
      <c r="KXE33" s="14"/>
      <c r="KXF33" s="14"/>
      <c r="KXG33" s="14"/>
      <c r="KXH33" s="14"/>
      <c r="KXI33" s="14"/>
      <c r="KXJ33" s="14"/>
      <c r="KXK33" s="14"/>
      <c r="KXL33" s="14"/>
      <c r="KXM33" s="14"/>
      <c r="KXN33" s="14"/>
      <c r="KXO33" s="14"/>
      <c r="KXP33" s="14"/>
      <c r="KXQ33" s="14"/>
      <c r="KXR33" s="14"/>
      <c r="KXS33" s="14"/>
      <c r="KXT33" s="14"/>
      <c r="KXU33" s="14"/>
      <c r="KXV33" s="14"/>
      <c r="KXW33" s="14"/>
      <c r="KXX33" s="14"/>
      <c r="KXY33" s="14"/>
      <c r="KXZ33" s="14"/>
      <c r="KYA33" s="14"/>
      <c r="KYB33" s="14"/>
      <c r="KYC33" s="14"/>
      <c r="KYD33" s="14"/>
      <c r="KYE33" s="14"/>
      <c r="KYF33" s="14"/>
      <c r="KYG33" s="14"/>
      <c r="KYH33" s="14"/>
      <c r="KYI33" s="14"/>
      <c r="KYJ33" s="14"/>
      <c r="KYK33" s="14"/>
      <c r="KYL33" s="14"/>
      <c r="KYM33" s="14"/>
      <c r="KYN33" s="14"/>
      <c r="KYO33" s="14"/>
      <c r="KYP33" s="14"/>
      <c r="KYQ33" s="14"/>
      <c r="KYR33" s="14"/>
      <c r="KYS33" s="14"/>
      <c r="KYT33" s="14"/>
      <c r="KYU33" s="14"/>
      <c r="KYV33" s="14"/>
      <c r="KYW33" s="14"/>
      <c r="KYX33" s="14"/>
      <c r="KYY33" s="14"/>
      <c r="KYZ33" s="14"/>
      <c r="KZA33" s="14"/>
      <c r="KZB33" s="14"/>
      <c r="KZC33" s="14"/>
      <c r="KZD33" s="14"/>
      <c r="KZE33" s="14"/>
      <c r="KZF33" s="14"/>
      <c r="KZG33" s="14"/>
      <c r="KZH33" s="14"/>
      <c r="KZI33" s="14"/>
      <c r="KZJ33" s="14"/>
      <c r="KZK33" s="14"/>
      <c r="KZL33" s="14"/>
      <c r="KZM33" s="14"/>
      <c r="KZN33" s="14"/>
      <c r="KZO33" s="14"/>
      <c r="KZP33" s="14"/>
      <c r="KZQ33" s="14"/>
      <c r="KZR33" s="14"/>
      <c r="KZS33" s="14"/>
      <c r="KZT33" s="14"/>
      <c r="KZU33" s="14"/>
      <c r="KZV33" s="14"/>
      <c r="KZW33" s="14"/>
      <c r="KZX33" s="14"/>
      <c r="KZY33" s="14"/>
      <c r="KZZ33" s="14"/>
      <c r="LAA33" s="14"/>
      <c r="LAB33" s="14"/>
      <c r="LAC33" s="14"/>
      <c r="LAD33" s="14"/>
      <c r="LAE33" s="14"/>
      <c r="LAF33" s="14"/>
      <c r="LAG33" s="14"/>
      <c r="LAH33" s="14"/>
      <c r="LAI33" s="14"/>
      <c r="LAJ33" s="14"/>
      <c r="LAK33" s="14"/>
      <c r="LAL33" s="14"/>
      <c r="LAM33" s="14"/>
      <c r="LAN33" s="14"/>
      <c r="LAO33" s="14"/>
      <c r="LAP33" s="14"/>
      <c r="LAQ33" s="14"/>
      <c r="LAR33" s="14"/>
      <c r="LAS33" s="14"/>
      <c r="LAT33" s="14"/>
      <c r="LAU33" s="14"/>
      <c r="LAV33" s="14"/>
      <c r="LAW33" s="14"/>
      <c r="LAX33" s="14"/>
      <c r="LAY33" s="14"/>
      <c r="LAZ33" s="14"/>
      <c r="LBA33" s="14"/>
      <c r="LBB33" s="14"/>
      <c r="LBC33" s="14"/>
      <c r="LBD33" s="14"/>
      <c r="LBE33" s="14"/>
      <c r="LBF33" s="14"/>
      <c r="LBG33" s="14"/>
      <c r="LBH33" s="14"/>
      <c r="LBI33" s="14"/>
      <c r="LBJ33" s="14"/>
      <c r="LBK33" s="14"/>
      <c r="LBL33" s="14"/>
      <c r="LBM33" s="14"/>
      <c r="LBN33" s="14"/>
      <c r="LBO33" s="14"/>
      <c r="LBP33" s="14"/>
      <c r="LBQ33" s="14"/>
      <c r="LBR33" s="14"/>
      <c r="LBS33" s="14"/>
      <c r="LBT33" s="14"/>
      <c r="LBU33" s="14"/>
      <c r="LBV33" s="14"/>
      <c r="LBW33" s="14"/>
      <c r="LBX33" s="14"/>
      <c r="LBY33" s="14"/>
      <c r="LBZ33" s="14"/>
      <c r="LCA33" s="14"/>
      <c r="LCB33" s="14"/>
      <c r="LCC33" s="14"/>
      <c r="LCD33" s="14"/>
      <c r="LCE33" s="14"/>
      <c r="LCF33" s="14"/>
      <c r="LCG33" s="14"/>
      <c r="LCH33" s="14"/>
      <c r="LCI33" s="14"/>
      <c r="LCJ33" s="14"/>
      <c r="LCK33" s="14"/>
      <c r="LCL33" s="14"/>
      <c r="LCM33" s="14"/>
      <c r="LCN33" s="14"/>
      <c r="LCO33" s="14"/>
      <c r="LCP33" s="14"/>
      <c r="LCQ33" s="14"/>
      <c r="LCR33" s="14"/>
      <c r="LCS33" s="14"/>
      <c r="LCT33" s="14"/>
      <c r="LCU33" s="14"/>
      <c r="LCV33" s="14"/>
      <c r="LCW33" s="14"/>
      <c r="LCX33" s="14"/>
      <c r="LCY33" s="14"/>
      <c r="LCZ33" s="14"/>
      <c r="LDA33" s="14"/>
      <c r="LDB33" s="14"/>
      <c r="LDC33" s="14"/>
      <c r="LDD33" s="14"/>
      <c r="LDE33" s="14"/>
      <c r="LDF33" s="14"/>
      <c r="LDG33" s="14"/>
      <c r="LDH33" s="14"/>
      <c r="LDI33" s="14"/>
      <c r="LDJ33" s="14"/>
      <c r="LDK33" s="14"/>
      <c r="LDL33" s="14"/>
      <c r="LDM33" s="14"/>
      <c r="LDN33" s="14"/>
      <c r="LDO33" s="14"/>
      <c r="LDP33" s="14"/>
      <c r="LDQ33" s="14"/>
      <c r="LDR33" s="14"/>
      <c r="LDS33" s="14"/>
      <c r="LDT33" s="14"/>
      <c r="LDU33" s="14"/>
      <c r="LDV33" s="14"/>
      <c r="LDW33" s="14"/>
      <c r="LDX33" s="14"/>
      <c r="LDY33" s="14"/>
      <c r="LDZ33" s="14"/>
      <c r="LEA33" s="14"/>
      <c r="LEB33" s="14"/>
      <c r="LEC33" s="14"/>
      <c r="LED33" s="14"/>
      <c r="LEE33" s="14"/>
      <c r="LEF33" s="14"/>
      <c r="LEG33" s="14"/>
      <c r="LEH33" s="14"/>
      <c r="LEI33" s="14"/>
      <c r="LEJ33" s="14"/>
      <c r="LEK33" s="14"/>
      <c r="LEL33" s="14"/>
      <c r="LEM33" s="14"/>
      <c r="LEN33" s="14"/>
      <c r="LEO33" s="14"/>
      <c r="LEP33" s="14"/>
      <c r="LEQ33" s="14"/>
      <c r="LER33" s="14"/>
      <c r="LES33" s="14"/>
      <c r="LET33" s="14"/>
      <c r="LEU33" s="14"/>
      <c r="LEV33" s="14"/>
      <c r="LEW33" s="14"/>
      <c r="LEX33" s="14"/>
      <c r="LEY33" s="14"/>
      <c r="LEZ33" s="14"/>
      <c r="LFA33" s="14"/>
      <c r="LFB33" s="14"/>
      <c r="LFC33" s="14"/>
      <c r="LFD33" s="14"/>
      <c r="LFE33" s="14"/>
      <c r="LFF33" s="14"/>
      <c r="LFG33" s="14"/>
      <c r="LFH33" s="14"/>
      <c r="LFI33" s="14"/>
      <c r="LFJ33" s="14"/>
      <c r="LFK33" s="14"/>
      <c r="LFL33" s="14"/>
      <c r="LFM33" s="14"/>
      <c r="LFN33" s="14"/>
      <c r="LFO33" s="14"/>
      <c r="LFP33" s="14"/>
      <c r="LFQ33" s="14"/>
      <c r="LFR33" s="14"/>
      <c r="LFS33" s="14"/>
      <c r="LFT33" s="14"/>
      <c r="LFU33" s="14"/>
      <c r="LFV33" s="14"/>
      <c r="LFW33" s="14"/>
      <c r="LFX33" s="14"/>
      <c r="LFY33" s="14"/>
      <c r="LFZ33" s="14"/>
      <c r="LGA33" s="14"/>
      <c r="LGB33" s="14"/>
      <c r="LGC33" s="14"/>
      <c r="LGD33" s="14"/>
      <c r="LGE33" s="14"/>
      <c r="LGF33" s="14"/>
      <c r="LGG33" s="14"/>
      <c r="LGH33" s="14"/>
      <c r="LGI33" s="14"/>
      <c r="LGJ33" s="14"/>
      <c r="LGK33" s="14"/>
      <c r="LGL33" s="14"/>
      <c r="LGM33" s="14"/>
      <c r="LGN33" s="14"/>
      <c r="LGO33" s="14"/>
      <c r="LGP33" s="14"/>
      <c r="LGQ33" s="14"/>
      <c r="LGR33" s="14"/>
      <c r="LGS33" s="14"/>
      <c r="LGT33" s="14"/>
      <c r="LGU33" s="14"/>
      <c r="LGV33" s="14"/>
      <c r="LGW33" s="14"/>
      <c r="LGX33" s="14"/>
      <c r="LGY33" s="14"/>
      <c r="LGZ33" s="14"/>
      <c r="LHA33" s="14"/>
      <c r="LHB33" s="14"/>
      <c r="LHC33" s="14"/>
      <c r="LHD33" s="14"/>
      <c r="LHE33" s="14"/>
      <c r="LHF33" s="14"/>
      <c r="LHG33" s="14"/>
      <c r="LHH33" s="14"/>
      <c r="LHI33" s="14"/>
      <c r="LHJ33" s="14"/>
      <c r="LHK33" s="14"/>
      <c r="LHL33" s="14"/>
      <c r="LHM33" s="14"/>
      <c r="LHN33" s="14"/>
      <c r="LHO33" s="14"/>
      <c r="LHP33" s="14"/>
      <c r="LHQ33" s="14"/>
      <c r="LHR33" s="14"/>
      <c r="LHS33" s="14"/>
      <c r="LHT33" s="14"/>
      <c r="LHU33" s="14"/>
      <c r="LHV33" s="14"/>
      <c r="LHW33" s="14"/>
      <c r="LHX33" s="14"/>
      <c r="LHY33" s="14"/>
      <c r="LHZ33" s="14"/>
      <c r="LIA33" s="14"/>
      <c r="LIB33" s="14"/>
      <c r="LIC33" s="14"/>
      <c r="LID33" s="14"/>
      <c r="LIE33" s="14"/>
      <c r="LIF33" s="14"/>
      <c r="LIG33" s="14"/>
      <c r="LIH33" s="14"/>
      <c r="LII33" s="14"/>
      <c r="LIJ33" s="14"/>
      <c r="LIK33" s="14"/>
      <c r="LIL33" s="14"/>
      <c r="LIM33" s="14"/>
      <c r="LIN33" s="14"/>
      <c r="LIO33" s="14"/>
      <c r="LIP33" s="14"/>
      <c r="LIQ33" s="14"/>
      <c r="LIR33" s="14"/>
      <c r="LIS33" s="14"/>
      <c r="LIT33" s="14"/>
      <c r="LIU33" s="14"/>
      <c r="LIV33" s="14"/>
      <c r="LIW33" s="14"/>
      <c r="LIX33" s="14"/>
      <c r="LIY33" s="14"/>
      <c r="LIZ33" s="14"/>
      <c r="LJA33" s="14"/>
      <c r="LJB33" s="14"/>
      <c r="LJC33" s="14"/>
      <c r="LJD33" s="14"/>
      <c r="LJE33" s="14"/>
      <c r="LJF33" s="14"/>
      <c r="LJG33" s="14"/>
      <c r="LJH33" s="14"/>
      <c r="LJI33" s="14"/>
      <c r="LJJ33" s="14"/>
      <c r="LJK33" s="14"/>
      <c r="LJL33" s="14"/>
      <c r="LJM33" s="14"/>
      <c r="LJN33" s="14"/>
      <c r="LJO33" s="14"/>
      <c r="LJP33" s="14"/>
      <c r="LJQ33" s="14"/>
      <c r="LJR33" s="14"/>
      <c r="LJS33" s="14"/>
      <c r="LJT33" s="14"/>
      <c r="LJU33" s="14"/>
      <c r="LJV33" s="14"/>
      <c r="LJW33" s="14"/>
      <c r="LJX33" s="14"/>
      <c r="LJY33" s="14"/>
      <c r="LJZ33" s="14"/>
      <c r="LKA33" s="14"/>
      <c r="LKB33" s="14"/>
      <c r="LKC33" s="14"/>
      <c r="LKD33" s="14"/>
      <c r="LKE33" s="14"/>
      <c r="LKF33" s="14"/>
      <c r="LKG33" s="14"/>
      <c r="LKH33" s="14"/>
      <c r="LKI33" s="14"/>
      <c r="LKJ33" s="14"/>
      <c r="LKK33" s="14"/>
      <c r="LKL33" s="14"/>
      <c r="LKM33" s="14"/>
      <c r="LKN33" s="14"/>
      <c r="LKO33" s="14"/>
      <c r="LKP33" s="14"/>
      <c r="LKQ33" s="14"/>
      <c r="LKR33" s="14"/>
      <c r="LKS33" s="14"/>
      <c r="LKT33" s="14"/>
      <c r="LKU33" s="14"/>
      <c r="LKV33" s="14"/>
      <c r="LKW33" s="14"/>
      <c r="LKX33" s="14"/>
      <c r="LKY33" s="14"/>
      <c r="LKZ33" s="14"/>
      <c r="LLA33" s="14"/>
      <c r="LLB33" s="14"/>
      <c r="LLC33" s="14"/>
      <c r="LLD33" s="14"/>
      <c r="LLE33" s="14"/>
      <c r="LLF33" s="14"/>
      <c r="LLG33" s="14"/>
      <c r="LLH33" s="14"/>
      <c r="LLI33" s="14"/>
      <c r="LLJ33" s="14"/>
      <c r="LLK33" s="14"/>
      <c r="LLL33" s="14"/>
      <c r="LLM33" s="14"/>
      <c r="LLN33" s="14"/>
      <c r="LLO33" s="14"/>
      <c r="LLP33" s="14"/>
      <c r="LLQ33" s="14"/>
      <c r="LLR33" s="14"/>
      <c r="LLS33" s="14"/>
      <c r="LLT33" s="14"/>
      <c r="LLU33" s="14"/>
      <c r="LLV33" s="14"/>
      <c r="LLW33" s="14"/>
      <c r="LLX33" s="14"/>
      <c r="LLY33" s="14"/>
      <c r="LLZ33" s="14"/>
      <c r="LMA33" s="14"/>
      <c r="LMB33" s="14"/>
      <c r="LMC33" s="14"/>
      <c r="LMD33" s="14"/>
      <c r="LME33" s="14"/>
      <c r="LMF33" s="14"/>
      <c r="LMG33" s="14"/>
      <c r="LMH33" s="14"/>
      <c r="LMI33" s="14"/>
      <c r="LMJ33" s="14"/>
      <c r="LMK33" s="14"/>
      <c r="LML33" s="14"/>
      <c r="LMM33" s="14"/>
      <c r="LMN33" s="14"/>
      <c r="LMO33" s="14"/>
      <c r="LMP33" s="14"/>
      <c r="LMQ33" s="14"/>
      <c r="LMR33" s="14"/>
      <c r="LMS33" s="14"/>
      <c r="LMT33" s="14"/>
      <c r="LMU33" s="14"/>
      <c r="LMV33" s="14"/>
      <c r="LMW33" s="14"/>
      <c r="LMX33" s="14"/>
      <c r="LMY33" s="14"/>
      <c r="LMZ33" s="14"/>
      <c r="LNA33" s="14"/>
      <c r="LNB33" s="14"/>
      <c r="LNC33" s="14"/>
      <c r="LND33" s="14"/>
      <c r="LNE33" s="14"/>
      <c r="LNF33" s="14"/>
      <c r="LNG33" s="14"/>
      <c r="LNH33" s="14"/>
      <c r="LNI33" s="14"/>
      <c r="LNJ33" s="14"/>
      <c r="LNK33" s="14"/>
      <c r="LNL33" s="14"/>
      <c r="LNM33" s="14"/>
      <c r="LNN33" s="14"/>
      <c r="LNO33" s="14"/>
      <c r="LNP33" s="14"/>
      <c r="LNQ33" s="14"/>
      <c r="LNR33" s="14"/>
      <c r="LNS33" s="14"/>
      <c r="LNT33" s="14"/>
      <c r="LNU33" s="14"/>
      <c r="LNV33" s="14"/>
      <c r="LNW33" s="14"/>
      <c r="LNX33" s="14"/>
      <c r="LNY33" s="14"/>
      <c r="LNZ33" s="14"/>
      <c r="LOA33" s="14"/>
      <c r="LOB33" s="14"/>
      <c r="LOC33" s="14"/>
      <c r="LOD33" s="14"/>
      <c r="LOE33" s="14"/>
      <c r="LOF33" s="14"/>
      <c r="LOG33" s="14"/>
      <c r="LOH33" s="14"/>
      <c r="LOI33" s="14"/>
      <c r="LOJ33" s="14"/>
      <c r="LOK33" s="14"/>
      <c r="LOL33" s="14"/>
      <c r="LOM33" s="14"/>
      <c r="LON33" s="14"/>
      <c r="LOO33" s="14"/>
      <c r="LOP33" s="14"/>
      <c r="LOQ33" s="14"/>
      <c r="LOR33" s="14"/>
      <c r="LOS33" s="14"/>
      <c r="LOT33" s="14"/>
      <c r="LOU33" s="14"/>
      <c r="LOV33" s="14"/>
      <c r="LOW33" s="14"/>
      <c r="LOX33" s="14"/>
      <c r="LOY33" s="14"/>
      <c r="LOZ33" s="14"/>
      <c r="LPA33" s="14"/>
      <c r="LPB33" s="14"/>
      <c r="LPC33" s="14"/>
      <c r="LPD33" s="14"/>
      <c r="LPE33" s="14"/>
      <c r="LPF33" s="14"/>
      <c r="LPG33" s="14"/>
      <c r="LPH33" s="14"/>
      <c r="LPI33" s="14"/>
      <c r="LPJ33" s="14"/>
      <c r="LPK33" s="14"/>
      <c r="LPL33" s="14"/>
      <c r="LPM33" s="14"/>
      <c r="LPN33" s="14"/>
      <c r="LPO33" s="14"/>
      <c r="LPP33" s="14"/>
      <c r="LPQ33" s="14"/>
      <c r="LPR33" s="14"/>
      <c r="LPS33" s="14"/>
      <c r="LPT33" s="14"/>
      <c r="LPU33" s="14"/>
      <c r="LPV33" s="14"/>
      <c r="LPW33" s="14"/>
      <c r="LPX33" s="14"/>
      <c r="LPY33" s="14"/>
      <c r="LPZ33" s="14"/>
      <c r="LQA33" s="14"/>
      <c r="LQB33" s="14"/>
      <c r="LQC33" s="14"/>
      <c r="LQD33" s="14"/>
      <c r="LQE33" s="14"/>
      <c r="LQF33" s="14"/>
      <c r="LQG33" s="14"/>
      <c r="LQH33" s="14"/>
      <c r="LQI33" s="14"/>
      <c r="LQJ33" s="14"/>
      <c r="LQK33" s="14"/>
      <c r="LQL33" s="14"/>
      <c r="LQM33" s="14"/>
      <c r="LQN33" s="14"/>
      <c r="LQO33" s="14"/>
      <c r="LQP33" s="14"/>
      <c r="LQQ33" s="14"/>
      <c r="LQR33" s="14"/>
      <c r="LQS33" s="14"/>
      <c r="LQT33" s="14"/>
      <c r="LQU33" s="14"/>
      <c r="LQV33" s="14"/>
      <c r="LQW33" s="14"/>
      <c r="LQX33" s="14"/>
      <c r="LQY33" s="14"/>
      <c r="LQZ33" s="14"/>
      <c r="LRA33" s="14"/>
      <c r="LRB33" s="14"/>
      <c r="LRC33" s="14"/>
      <c r="LRD33" s="14"/>
      <c r="LRE33" s="14"/>
      <c r="LRF33" s="14"/>
      <c r="LRG33" s="14"/>
      <c r="LRH33" s="14"/>
      <c r="LRI33" s="14"/>
      <c r="LRJ33" s="14"/>
      <c r="LRK33" s="14"/>
      <c r="LRL33" s="14"/>
      <c r="LRM33" s="14"/>
      <c r="LRN33" s="14"/>
      <c r="LRO33" s="14"/>
      <c r="LRP33" s="14"/>
      <c r="LRQ33" s="14"/>
      <c r="LRR33" s="14"/>
      <c r="LRS33" s="14"/>
      <c r="LRT33" s="14"/>
      <c r="LRU33" s="14"/>
      <c r="LRV33" s="14"/>
      <c r="LRW33" s="14"/>
      <c r="LRX33" s="14"/>
      <c r="LRY33" s="14"/>
      <c r="LRZ33" s="14"/>
      <c r="LSA33" s="14"/>
      <c r="LSB33" s="14"/>
      <c r="LSC33" s="14"/>
      <c r="LSD33" s="14"/>
      <c r="LSE33" s="14"/>
      <c r="LSF33" s="14"/>
      <c r="LSG33" s="14"/>
      <c r="LSH33" s="14"/>
      <c r="LSI33" s="14"/>
      <c r="LSJ33" s="14"/>
      <c r="LSK33" s="14"/>
      <c r="LSL33" s="14"/>
      <c r="LSM33" s="14"/>
      <c r="LSN33" s="14"/>
      <c r="LSO33" s="14"/>
      <c r="LSP33" s="14"/>
      <c r="LSQ33" s="14"/>
      <c r="LSR33" s="14"/>
      <c r="LSS33" s="14"/>
      <c r="LST33" s="14"/>
      <c r="LSU33" s="14"/>
      <c r="LSV33" s="14"/>
      <c r="LSW33" s="14"/>
      <c r="LSX33" s="14"/>
      <c r="LSY33" s="14"/>
      <c r="LSZ33" s="14"/>
      <c r="LTA33" s="14"/>
      <c r="LTB33" s="14"/>
      <c r="LTC33" s="14"/>
      <c r="LTD33" s="14"/>
      <c r="LTE33" s="14"/>
      <c r="LTF33" s="14"/>
      <c r="LTG33" s="14"/>
      <c r="LTH33" s="14"/>
      <c r="LTI33" s="14"/>
      <c r="LTJ33" s="14"/>
      <c r="LTK33" s="14"/>
      <c r="LTL33" s="14"/>
      <c r="LTM33" s="14"/>
      <c r="LTN33" s="14"/>
      <c r="LTO33" s="14"/>
      <c r="LTP33" s="14"/>
      <c r="LTQ33" s="14"/>
      <c r="LTR33" s="14"/>
      <c r="LTS33" s="14"/>
      <c r="LTT33" s="14"/>
      <c r="LTU33" s="14"/>
      <c r="LTV33" s="14"/>
      <c r="LTW33" s="14"/>
      <c r="LTX33" s="14"/>
      <c r="LTY33" s="14"/>
      <c r="LTZ33" s="14"/>
      <c r="LUA33" s="14"/>
      <c r="LUB33" s="14"/>
      <c r="LUC33" s="14"/>
      <c r="LUD33" s="14"/>
      <c r="LUE33" s="14"/>
      <c r="LUF33" s="14"/>
      <c r="LUG33" s="14"/>
      <c r="LUH33" s="14"/>
      <c r="LUI33" s="14"/>
      <c r="LUJ33" s="14"/>
      <c r="LUK33" s="14"/>
      <c r="LUL33" s="14"/>
      <c r="LUM33" s="14"/>
      <c r="LUN33" s="14"/>
      <c r="LUO33" s="14"/>
      <c r="LUP33" s="14"/>
      <c r="LUQ33" s="14"/>
      <c r="LUR33" s="14"/>
      <c r="LUS33" s="14"/>
      <c r="LUT33" s="14"/>
      <c r="LUU33" s="14"/>
      <c r="LUV33" s="14"/>
      <c r="LUW33" s="14"/>
      <c r="LUX33" s="14"/>
      <c r="LUY33" s="14"/>
      <c r="LUZ33" s="14"/>
      <c r="LVA33" s="14"/>
      <c r="LVB33" s="14"/>
      <c r="LVC33" s="14"/>
      <c r="LVD33" s="14"/>
      <c r="LVE33" s="14"/>
      <c r="LVF33" s="14"/>
      <c r="LVG33" s="14"/>
      <c r="LVH33" s="14"/>
      <c r="LVI33" s="14"/>
      <c r="LVJ33" s="14"/>
      <c r="LVK33" s="14"/>
      <c r="LVL33" s="14"/>
      <c r="LVM33" s="14"/>
      <c r="LVN33" s="14"/>
      <c r="LVO33" s="14"/>
      <c r="LVP33" s="14"/>
      <c r="LVQ33" s="14"/>
      <c r="LVR33" s="14"/>
      <c r="LVS33" s="14"/>
      <c r="LVT33" s="14"/>
      <c r="LVU33" s="14"/>
      <c r="LVV33" s="14"/>
      <c r="LVW33" s="14"/>
      <c r="LVX33" s="14"/>
      <c r="LVY33" s="14"/>
      <c r="LVZ33" s="14"/>
      <c r="LWA33" s="14"/>
      <c r="LWB33" s="14"/>
      <c r="LWC33" s="14"/>
      <c r="LWD33" s="14"/>
      <c r="LWE33" s="14"/>
      <c r="LWF33" s="14"/>
      <c r="LWG33" s="14"/>
      <c r="LWH33" s="14"/>
      <c r="LWI33" s="14"/>
      <c r="LWJ33" s="14"/>
      <c r="LWK33" s="14"/>
      <c r="LWL33" s="14"/>
      <c r="LWM33" s="14"/>
      <c r="LWN33" s="14"/>
      <c r="LWO33" s="14"/>
      <c r="LWP33" s="14"/>
      <c r="LWQ33" s="14"/>
      <c r="LWR33" s="14"/>
      <c r="LWS33" s="14"/>
      <c r="LWT33" s="14"/>
      <c r="LWU33" s="14"/>
      <c r="LWV33" s="14"/>
      <c r="LWW33" s="14"/>
      <c r="LWX33" s="14"/>
      <c r="LWY33" s="14"/>
      <c r="LWZ33" s="14"/>
      <c r="LXA33" s="14"/>
      <c r="LXB33" s="14"/>
      <c r="LXC33" s="14"/>
      <c r="LXD33" s="14"/>
      <c r="LXE33" s="14"/>
      <c r="LXF33" s="14"/>
      <c r="LXG33" s="14"/>
      <c r="LXH33" s="14"/>
      <c r="LXI33" s="14"/>
      <c r="LXJ33" s="14"/>
      <c r="LXK33" s="14"/>
      <c r="LXL33" s="14"/>
      <c r="LXM33" s="14"/>
      <c r="LXN33" s="14"/>
      <c r="LXO33" s="14"/>
      <c r="LXP33" s="14"/>
      <c r="LXQ33" s="14"/>
      <c r="LXR33" s="14"/>
      <c r="LXS33" s="14"/>
      <c r="LXT33" s="14"/>
      <c r="LXU33" s="14"/>
      <c r="LXV33" s="14"/>
      <c r="LXW33" s="14"/>
      <c r="LXX33" s="14"/>
      <c r="LXY33" s="14"/>
      <c r="LXZ33" s="14"/>
      <c r="LYA33" s="14"/>
      <c r="LYB33" s="14"/>
      <c r="LYC33" s="14"/>
      <c r="LYD33" s="14"/>
      <c r="LYE33" s="14"/>
      <c r="LYF33" s="14"/>
      <c r="LYG33" s="14"/>
      <c r="LYH33" s="14"/>
      <c r="LYI33" s="14"/>
      <c r="LYJ33" s="14"/>
      <c r="LYK33" s="14"/>
      <c r="LYL33" s="14"/>
      <c r="LYM33" s="14"/>
      <c r="LYN33" s="14"/>
      <c r="LYO33" s="14"/>
      <c r="LYP33" s="14"/>
      <c r="LYQ33" s="14"/>
      <c r="LYR33" s="14"/>
      <c r="LYS33" s="14"/>
      <c r="LYT33" s="14"/>
      <c r="LYU33" s="14"/>
      <c r="LYV33" s="14"/>
      <c r="LYW33" s="14"/>
      <c r="LYX33" s="14"/>
      <c r="LYY33" s="14"/>
      <c r="LYZ33" s="14"/>
      <c r="LZA33" s="14"/>
      <c r="LZB33" s="14"/>
      <c r="LZC33" s="14"/>
      <c r="LZD33" s="14"/>
      <c r="LZE33" s="14"/>
      <c r="LZF33" s="14"/>
      <c r="LZG33" s="14"/>
      <c r="LZH33" s="14"/>
      <c r="LZI33" s="14"/>
      <c r="LZJ33" s="14"/>
      <c r="LZK33" s="14"/>
      <c r="LZL33" s="14"/>
      <c r="LZM33" s="14"/>
      <c r="LZN33" s="14"/>
      <c r="LZO33" s="14"/>
      <c r="LZP33" s="14"/>
      <c r="LZQ33" s="14"/>
      <c r="LZR33" s="14"/>
      <c r="LZS33" s="14"/>
      <c r="LZT33" s="14"/>
      <c r="LZU33" s="14"/>
      <c r="LZV33" s="14"/>
      <c r="LZW33" s="14"/>
      <c r="LZX33" s="14"/>
      <c r="LZY33" s="14"/>
      <c r="LZZ33" s="14"/>
      <c r="MAA33" s="14"/>
      <c r="MAB33" s="14"/>
      <c r="MAC33" s="14"/>
      <c r="MAD33" s="14"/>
      <c r="MAE33" s="14"/>
      <c r="MAF33" s="14"/>
      <c r="MAG33" s="14"/>
      <c r="MAH33" s="14"/>
      <c r="MAI33" s="14"/>
      <c r="MAJ33" s="14"/>
      <c r="MAK33" s="14"/>
      <c r="MAL33" s="14"/>
      <c r="MAM33" s="14"/>
      <c r="MAN33" s="14"/>
      <c r="MAO33" s="14"/>
      <c r="MAP33" s="14"/>
      <c r="MAQ33" s="14"/>
      <c r="MAR33" s="14"/>
      <c r="MAS33" s="14"/>
      <c r="MAT33" s="14"/>
      <c r="MAU33" s="14"/>
      <c r="MAV33" s="14"/>
      <c r="MAW33" s="14"/>
      <c r="MAX33" s="14"/>
      <c r="MAY33" s="14"/>
      <c r="MAZ33" s="14"/>
      <c r="MBA33" s="14"/>
      <c r="MBB33" s="14"/>
      <c r="MBC33" s="14"/>
      <c r="MBD33" s="14"/>
      <c r="MBE33" s="14"/>
      <c r="MBF33" s="14"/>
      <c r="MBG33" s="14"/>
      <c r="MBH33" s="14"/>
      <c r="MBI33" s="14"/>
      <c r="MBJ33" s="14"/>
      <c r="MBK33" s="14"/>
      <c r="MBL33" s="14"/>
      <c r="MBM33" s="14"/>
      <c r="MBN33" s="14"/>
      <c r="MBO33" s="14"/>
      <c r="MBP33" s="14"/>
      <c r="MBQ33" s="14"/>
      <c r="MBR33" s="14"/>
      <c r="MBS33" s="14"/>
      <c r="MBT33" s="14"/>
      <c r="MBU33" s="14"/>
      <c r="MBV33" s="14"/>
      <c r="MBW33" s="14"/>
      <c r="MBX33" s="14"/>
      <c r="MBY33" s="14"/>
      <c r="MBZ33" s="14"/>
      <c r="MCA33" s="14"/>
      <c r="MCB33" s="14"/>
      <c r="MCC33" s="14"/>
      <c r="MCD33" s="14"/>
      <c r="MCE33" s="14"/>
      <c r="MCF33" s="14"/>
      <c r="MCG33" s="14"/>
      <c r="MCH33" s="14"/>
      <c r="MCI33" s="14"/>
      <c r="MCJ33" s="14"/>
      <c r="MCK33" s="14"/>
      <c r="MCL33" s="14"/>
      <c r="MCM33" s="14"/>
      <c r="MCN33" s="14"/>
      <c r="MCO33" s="14"/>
      <c r="MCP33" s="14"/>
      <c r="MCQ33" s="14"/>
      <c r="MCR33" s="14"/>
      <c r="MCS33" s="14"/>
      <c r="MCT33" s="14"/>
      <c r="MCU33" s="14"/>
      <c r="MCV33" s="14"/>
      <c r="MCW33" s="14"/>
      <c r="MCX33" s="14"/>
      <c r="MCY33" s="14"/>
      <c r="MCZ33" s="14"/>
      <c r="MDA33" s="14"/>
      <c r="MDB33" s="14"/>
      <c r="MDC33" s="14"/>
      <c r="MDD33" s="14"/>
      <c r="MDE33" s="14"/>
      <c r="MDF33" s="14"/>
      <c r="MDG33" s="14"/>
      <c r="MDH33" s="14"/>
      <c r="MDI33" s="14"/>
      <c r="MDJ33" s="14"/>
      <c r="MDK33" s="14"/>
      <c r="MDL33" s="14"/>
      <c r="MDM33" s="14"/>
      <c r="MDN33" s="14"/>
      <c r="MDO33" s="14"/>
      <c r="MDP33" s="14"/>
      <c r="MDQ33" s="14"/>
      <c r="MDR33" s="14"/>
      <c r="MDS33" s="14"/>
      <c r="MDT33" s="14"/>
      <c r="MDU33" s="14"/>
      <c r="MDV33" s="14"/>
      <c r="MDW33" s="14"/>
      <c r="MDX33" s="14"/>
      <c r="MDY33" s="14"/>
      <c r="MDZ33" s="14"/>
      <c r="MEA33" s="14"/>
      <c r="MEB33" s="14"/>
      <c r="MEC33" s="14"/>
      <c r="MED33" s="14"/>
      <c r="MEE33" s="14"/>
      <c r="MEF33" s="14"/>
      <c r="MEG33" s="14"/>
      <c r="MEH33" s="14"/>
      <c r="MEI33" s="14"/>
      <c r="MEJ33" s="14"/>
      <c r="MEK33" s="14"/>
      <c r="MEL33" s="14"/>
      <c r="MEM33" s="14"/>
      <c r="MEN33" s="14"/>
      <c r="MEO33" s="14"/>
      <c r="MEP33" s="14"/>
      <c r="MEQ33" s="14"/>
      <c r="MER33" s="14"/>
      <c r="MES33" s="14"/>
      <c r="MET33" s="14"/>
      <c r="MEU33" s="14"/>
      <c r="MEV33" s="14"/>
      <c r="MEW33" s="14"/>
      <c r="MEX33" s="14"/>
      <c r="MEY33" s="14"/>
      <c r="MEZ33" s="14"/>
      <c r="MFA33" s="14"/>
      <c r="MFB33" s="14"/>
      <c r="MFC33" s="14"/>
      <c r="MFD33" s="14"/>
      <c r="MFE33" s="14"/>
      <c r="MFF33" s="14"/>
      <c r="MFG33" s="14"/>
      <c r="MFH33" s="14"/>
      <c r="MFI33" s="14"/>
      <c r="MFJ33" s="14"/>
      <c r="MFK33" s="14"/>
      <c r="MFL33" s="14"/>
      <c r="MFM33" s="14"/>
      <c r="MFN33" s="14"/>
      <c r="MFO33" s="14"/>
      <c r="MFP33" s="14"/>
      <c r="MFQ33" s="14"/>
      <c r="MFR33" s="14"/>
      <c r="MFS33" s="14"/>
      <c r="MFT33" s="14"/>
      <c r="MFU33" s="14"/>
      <c r="MFV33" s="14"/>
      <c r="MFW33" s="14"/>
      <c r="MFX33" s="14"/>
      <c r="MFY33" s="14"/>
      <c r="MFZ33" s="14"/>
      <c r="MGA33" s="14"/>
      <c r="MGB33" s="14"/>
      <c r="MGC33" s="14"/>
      <c r="MGD33" s="14"/>
      <c r="MGE33" s="14"/>
      <c r="MGF33" s="14"/>
      <c r="MGG33" s="14"/>
      <c r="MGH33" s="14"/>
      <c r="MGI33" s="14"/>
      <c r="MGJ33" s="14"/>
      <c r="MGK33" s="14"/>
      <c r="MGL33" s="14"/>
      <c r="MGM33" s="14"/>
      <c r="MGN33" s="14"/>
      <c r="MGO33" s="14"/>
      <c r="MGP33" s="14"/>
      <c r="MGQ33" s="14"/>
      <c r="MGR33" s="14"/>
      <c r="MGS33" s="14"/>
      <c r="MGT33" s="14"/>
      <c r="MGU33" s="14"/>
      <c r="MGV33" s="14"/>
      <c r="MGW33" s="14"/>
      <c r="MGX33" s="14"/>
      <c r="MGY33" s="14"/>
      <c r="MGZ33" s="14"/>
      <c r="MHA33" s="14"/>
      <c r="MHB33" s="14"/>
      <c r="MHC33" s="14"/>
      <c r="MHD33" s="14"/>
      <c r="MHE33" s="14"/>
      <c r="MHF33" s="14"/>
      <c r="MHG33" s="14"/>
      <c r="MHH33" s="14"/>
      <c r="MHI33" s="14"/>
      <c r="MHJ33" s="14"/>
      <c r="MHK33" s="14"/>
      <c r="MHL33" s="14"/>
      <c r="MHM33" s="14"/>
      <c r="MHN33" s="14"/>
      <c r="MHO33" s="14"/>
      <c r="MHP33" s="14"/>
      <c r="MHQ33" s="14"/>
      <c r="MHR33" s="14"/>
      <c r="MHS33" s="14"/>
      <c r="MHT33" s="14"/>
      <c r="MHU33" s="14"/>
      <c r="MHV33" s="14"/>
      <c r="MHW33" s="14"/>
      <c r="MHX33" s="14"/>
      <c r="MHY33" s="14"/>
      <c r="MHZ33" s="14"/>
      <c r="MIA33" s="14"/>
      <c r="MIB33" s="14"/>
      <c r="MIC33" s="14"/>
      <c r="MID33" s="14"/>
      <c r="MIE33" s="14"/>
      <c r="MIF33" s="14"/>
      <c r="MIG33" s="14"/>
      <c r="MIH33" s="14"/>
      <c r="MII33" s="14"/>
      <c r="MIJ33" s="14"/>
      <c r="MIK33" s="14"/>
      <c r="MIL33" s="14"/>
      <c r="MIM33" s="14"/>
      <c r="MIN33" s="14"/>
      <c r="MIO33" s="14"/>
      <c r="MIP33" s="14"/>
      <c r="MIQ33" s="14"/>
      <c r="MIR33" s="14"/>
      <c r="MIS33" s="14"/>
      <c r="MIT33" s="14"/>
      <c r="MIU33" s="14"/>
      <c r="MIV33" s="14"/>
      <c r="MIW33" s="14"/>
      <c r="MIX33" s="14"/>
      <c r="MIY33" s="14"/>
      <c r="MIZ33" s="14"/>
      <c r="MJA33" s="14"/>
      <c r="MJB33" s="14"/>
      <c r="MJC33" s="14"/>
      <c r="MJD33" s="14"/>
      <c r="MJE33" s="14"/>
      <c r="MJF33" s="14"/>
      <c r="MJG33" s="14"/>
      <c r="MJH33" s="14"/>
      <c r="MJI33" s="14"/>
      <c r="MJJ33" s="14"/>
      <c r="MJK33" s="14"/>
      <c r="MJL33" s="14"/>
      <c r="MJM33" s="14"/>
      <c r="MJN33" s="14"/>
      <c r="MJO33" s="14"/>
      <c r="MJP33" s="14"/>
      <c r="MJQ33" s="14"/>
      <c r="MJR33" s="14"/>
      <c r="MJS33" s="14"/>
      <c r="MJT33" s="14"/>
      <c r="MJU33" s="14"/>
      <c r="MJV33" s="14"/>
      <c r="MJW33" s="14"/>
      <c r="MJX33" s="14"/>
      <c r="MJY33" s="14"/>
      <c r="MJZ33" s="14"/>
      <c r="MKA33" s="14"/>
      <c r="MKB33" s="14"/>
      <c r="MKC33" s="14"/>
      <c r="MKD33" s="14"/>
      <c r="MKE33" s="14"/>
      <c r="MKF33" s="14"/>
      <c r="MKG33" s="14"/>
      <c r="MKH33" s="14"/>
      <c r="MKI33" s="14"/>
      <c r="MKJ33" s="14"/>
      <c r="MKK33" s="14"/>
      <c r="MKL33" s="14"/>
      <c r="MKM33" s="14"/>
      <c r="MKN33" s="14"/>
      <c r="MKO33" s="14"/>
      <c r="MKP33" s="14"/>
      <c r="MKQ33" s="14"/>
      <c r="MKR33" s="14"/>
      <c r="MKS33" s="14"/>
      <c r="MKT33" s="14"/>
      <c r="MKU33" s="14"/>
      <c r="MKV33" s="14"/>
      <c r="MKW33" s="14"/>
      <c r="MKX33" s="14"/>
      <c r="MKY33" s="14"/>
      <c r="MKZ33" s="14"/>
      <c r="MLA33" s="14"/>
      <c r="MLB33" s="14"/>
      <c r="MLC33" s="14"/>
      <c r="MLD33" s="14"/>
      <c r="MLE33" s="14"/>
      <c r="MLF33" s="14"/>
      <c r="MLG33" s="14"/>
      <c r="MLH33" s="14"/>
      <c r="MLI33" s="14"/>
      <c r="MLJ33" s="14"/>
      <c r="MLK33" s="14"/>
      <c r="MLL33" s="14"/>
      <c r="MLM33" s="14"/>
      <c r="MLN33" s="14"/>
      <c r="MLO33" s="14"/>
      <c r="MLP33" s="14"/>
      <c r="MLQ33" s="14"/>
      <c r="MLR33" s="14"/>
      <c r="MLS33" s="14"/>
      <c r="MLT33" s="14"/>
      <c r="MLU33" s="14"/>
      <c r="MLV33" s="14"/>
      <c r="MLW33" s="14"/>
      <c r="MLX33" s="14"/>
      <c r="MLY33" s="14"/>
      <c r="MLZ33" s="14"/>
      <c r="MMA33" s="14"/>
      <c r="MMB33" s="14"/>
      <c r="MMC33" s="14"/>
      <c r="MMD33" s="14"/>
      <c r="MME33" s="14"/>
      <c r="MMF33" s="14"/>
      <c r="MMG33" s="14"/>
      <c r="MMH33" s="14"/>
      <c r="MMI33" s="14"/>
      <c r="MMJ33" s="14"/>
      <c r="MMK33" s="14"/>
      <c r="MML33" s="14"/>
      <c r="MMM33" s="14"/>
      <c r="MMN33" s="14"/>
      <c r="MMO33" s="14"/>
      <c r="MMP33" s="14"/>
      <c r="MMQ33" s="14"/>
      <c r="MMR33" s="14"/>
      <c r="MMS33" s="14"/>
      <c r="MMT33" s="14"/>
      <c r="MMU33" s="14"/>
      <c r="MMV33" s="14"/>
      <c r="MMW33" s="14"/>
      <c r="MMX33" s="14"/>
      <c r="MMY33" s="14"/>
      <c r="MMZ33" s="14"/>
      <c r="MNA33" s="14"/>
      <c r="MNB33" s="14"/>
      <c r="MNC33" s="14"/>
      <c r="MND33" s="14"/>
      <c r="MNE33" s="14"/>
      <c r="MNF33" s="14"/>
      <c r="MNG33" s="14"/>
      <c r="MNH33" s="14"/>
      <c r="MNI33" s="14"/>
      <c r="MNJ33" s="14"/>
      <c r="MNK33" s="14"/>
      <c r="MNL33" s="14"/>
      <c r="MNM33" s="14"/>
      <c r="MNN33" s="14"/>
      <c r="MNO33" s="14"/>
      <c r="MNP33" s="14"/>
      <c r="MNQ33" s="14"/>
      <c r="MNR33" s="14"/>
      <c r="MNS33" s="14"/>
      <c r="MNT33" s="14"/>
      <c r="MNU33" s="14"/>
      <c r="MNV33" s="14"/>
      <c r="MNW33" s="14"/>
      <c r="MNX33" s="14"/>
      <c r="MNY33" s="14"/>
      <c r="MNZ33" s="14"/>
      <c r="MOA33" s="14"/>
      <c r="MOB33" s="14"/>
      <c r="MOC33" s="14"/>
      <c r="MOD33" s="14"/>
      <c r="MOE33" s="14"/>
      <c r="MOF33" s="14"/>
      <c r="MOG33" s="14"/>
      <c r="MOH33" s="14"/>
      <c r="MOI33" s="14"/>
      <c r="MOJ33" s="14"/>
      <c r="MOK33" s="14"/>
      <c r="MOL33" s="14"/>
      <c r="MOM33" s="14"/>
      <c r="MON33" s="14"/>
      <c r="MOO33" s="14"/>
      <c r="MOP33" s="14"/>
      <c r="MOQ33" s="14"/>
      <c r="MOR33" s="14"/>
      <c r="MOS33" s="14"/>
      <c r="MOT33" s="14"/>
      <c r="MOU33" s="14"/>
      <c r="MOV33" s="14"/>
      <c r="MOW33" s="14"/>
      <c r="MOX33" s="14"/>
      <c r="MOY33" s="14"/>
      <c r="MOZ33" s="14"/>
      <c r="MPA33" s="14"/>
      <c r="MPB33" s="14"/>
      <c r="MPC33" s="14"/>
      <c r="MPD33" s="14"/>
      <c r="MPE33" s="14"/>
      <c r="MPF33" s="14"/>
      <c r="MPG33" s="14"/>
      <c r="MPH33" s="14"/>
      <c r="MPI33" s="14"/>
      <c r="MPJ33" s="14"/>
      <c r="MPK33" s="14"/>
      <c r="MPL33" s="14"/>
      <c r="MPM33" s="14"/>
      <c r="MPN33" s="14"/>
      <c r="MPO33" s="14"/>
      <c r="MPP33" s="14"/>
      <c r="MPQ33" s="14"/>
      <c r="MPR33" s="14"/>
      <c r="MPS33" s="14"/>
      <c r="MPT33" s="14"/>
      <c r="MPU33" s="14"/>
      <c r="MPV33" s="14"/>
      <c r="MPW33" s="14"/>
      <c r="MPX33" s="14"/>
      <c r="MPY33" s="14"/>
      <c r="MPZ33" s="14"/>
      <c r="MQA33" s="14"/>
      <c r="MQB33" s="14"/>
      <c r="MQC33" s="14"/>
      <c r="MQD33" s="14"/>
      <c r="MQE33" s="14"/>
      <c r="MQF33" s="14"/>
      <c r="MQG33" s="14"/>
      <c r="MQH33" s="14"/>
      <c r="MQI33" s="14"/>
      <c r="MQJ33" s="14"/>
      <c r="MQK33" s="14"/>
      <c r="MQL33" s="14"/>
      <c r="MQM33" s="14"/>
      <c r="MQN33" s="14"/>
      <c r="MQO33" s="14"/>
      <c r="MQP33" s="14"/>
      <c r="MQQ33" s="14"/>
      <c r="MQR33" s="14"/>
      <c r="MQS33" s="14"/>
      <c r="MQT33" s="14"/>
      <c r="MQU33" s="14"/>
      <c r="MQV33" s="14"/>
      <c r="MQW33" s="14"/>
      <c r="MQX33" s="14"/>
      <c r="MQY33" s="14"/>
      <c r="MQZ33" s="14"/>
      <c r="MRA33" s="14"/>
      <c r="MRB33" s="14"/>
      <c r="MRC33" s="14"/>
      <c r="MRD33" s="14"/>
      <c r="MRE33" s="14"/>
      <c r="MRF33" s="14"/>
      <c r="MRG33" s="14"/>
      <c r="MRH33" s="14"/>
      <c r="MRI33" s="14"/>
      <c r="MRJ33" s="14"/>
      <c r="MRK33" s="14"/>
      <c r="MRL33" s="14"/>
      <c r="MRM33" s="14"/>
      <c r="MRN33" s="14"/>
      <c r="MRO33" s="14"/>
      <c r="MRP33" s="14"/>
      <c r="MRQ33" s="14"/>
      <c r="MRR33" s="14"/>
      <c r="MRS33" s="14"/>
      <c r="MRT33" s="14"/>
      <c r="MRU33" s="14"/>
      <c r="MRV33" s="14"/>
      <c r="MRW33" s="14"/>
      <c r="MRX33" s="14"/>
      <c r="MRY33" s="14"/>
      <c r="MRZ33" s="14"/>
      <c r="MSA33" s="14"/>
      <c r="MSB33" s="14"/>
      <c r="MSC33" s="14"/>
      <c r="MSD33" s="14"/>
      <c r="MSE33" s="14"/>
      <c r="MSF33" s="14"/>
      <c r="MSG33" s="14"/>
      <c r="MSH33" s="14"/>
      <c r="MSI33" s="14"/>
      <c r="MSJ33" s="14"/>
      <c r="MSK33" s="14"/>
      <c r="MSL33" s="14"/>
      <c r="MSM33" s="14"/>
      <c r="MSN33" s="14"/>
      <c r="MSO33" s="14"/>
      <c r="MSP33" s="14"/>
      <c r="MSQ33" s="14"/>
      <c r="MSR33" s="14"/>
      <c r="MSS33" s="14"/>
      <c r="MST33" s="14"/>
      <c r="MSU33" s="14"/>
      <c r="MSV33" s="14"/>
      <c r="MSW33" s="14"/>
      <c r="MSX33" s="14"/>
      <c r="MSY33" s="14"/>
      <c r="MSZ33" s="14"/>
      <c r="MTA33" s="14"/>
      <c r="MTB33" s="14"/>
      <c r="MTC33" s="14"/>
      <c r="MTD33" s="14"/>
      <c r="MTE33" s="14"/>
      <c r="MTF33" s="14"/>
      <c r="MTG33" s="14"/>
      <c r="MTH33" s="14"/>
      <c r="MTI33" s="14"/>
      <c r="MTJ33" s="14"/>
      <c r="MTK33" s="14"/>
      <c r="MTL33" s="14"/>
      <c r="MTM33" s="14"/>
      <c r="MTN33" s="14"/>
      <c r="MTO33" s="14"/>
      <c r="MTP33" s="14"/>
      <c r="MTQ33" s="14"/>
      <c r="MTR33" s="14"/>
      <c r="MTS33" s="14"/>
      <c r="MTT33" s="14"/>
      <c r="MTU33" s="14"/>
      <c r="MTV33" s="14"/>
      <c r="MTW33" s="14"/>
      <c r="MTX33" s="14"/>
      <c r="MTY33" s="14"/>
      <c r="MTZ33" s="14"/>
      <c r="MUA33" s="14"/>
      <c r="MUB33" s="14"/>
      <c r="MUC33" s="14"/>
      <c r="MUD33" s="14"/>
      <c r="MUE33" s="14"/>
      <c r="MUF33" s="14"/>
      <c r="MUG33" s="14"/>
      <c r="MUH33" s="14"/>
      <c r="MUI33" s="14"/>
      <c r="MUJ33" s="14"/>
      <c r="MUK33" s="14"/>
      <c r="MUL33" s="14"/>
      <c r="MUM33" s="14"/>
      <c r="MUN33" s="14"/>
      <c r="MUO33" s="14"/>
      <c r="MUP33" s="14"/>
      <c r="MUQ33" s="14"/>
      <c r="MUR33" s="14"/>
      <c r="MUS33" s="14"/>
      <c r="MUT33" s="14"/>
      <c r="MUU33" s="14"/>
      <c r="MUV33" s="14"/>
      <c r="MUW33" s="14"/>
      <c r="MUX33" s="14"/>
      <c r="MUY33" s="14"/>
      <c r="MUZ33" s="14"/>
      <c r="MVA33" s="14"/>
      <c r="MVB33" s="14"/>
      <c r="MVC33" s="14"/>
      <c r="MVD33" s="14"/>
      <c r="MVE33" s="14"/>
      <c r="MVF33" s="14"/>
      <c r="MVG33" s="14"/>
      <c r="MVH33" s="14"/>
      <c r="MVI33" s="14"/>
      <c r="MVJ33" s="14"/>
      <c r="MVK33" s="14"/>
      <c r="MVL33" s="14"/>
      <c r="MVM33" s="14"/>
      <c r="MVN33" s="14"/>
      <c r="MVO33" s="14"/>
      <c r="MVP33" s="14"/>
      <c r="MVQ33" s="14"/>
      <c r="MVR33" s="14"/>
      <c r="MVS33" s="14"/>
      <c r="MVT33" s="14"/>
      <c r="MVU33" s="14"/>
      <c r="MVV33" s="14"/>
      <c r="MVW33" s="14"/>
      <c r="MVX33" s="14"/>
      <c r="MVY33" s="14"/>
      <c r="MVZ33" s="14"/>
      <c r="MWA33" s="14"/>
      <c r="MWB33" s="14"/>
      <c r="MWC33" s="14"/>
      <c r="MWD33" s="14"/>
      <c r="MWE33" s="14"/>
      <c r="MWF33" s="14"/>
      <c r="MWG33" s="14"/>
      <c r="MWH33" s="14"/>
      <c r="MWI33" s="14"/>
      <c r="MWJ33" s="14"/>
      <c r="MWK33" s="14"/>
      <c r="MWL33" s="14"/>
      <c r="MWM33" s="14"/>
      <c r="MWN33" s="14"/>
      <c r="MWO33" s="14"/>
      <c r="MWP33" s="14"/>
      <c r="MWQ33" s="14"/>
      <c r="MWR33" s="14"/>
      <c r="MWS33" s="14"/>
      <c r="MWT33" s="14"/>
      <c r="MWU33" s="14"/>
      <c r="MWV33" s="14"/>
      <c r="MWW33" s="14"/>
      <c r="MWX33" s="14"/>
      <c r="MWY33" s="14"/>
      <c r="MWZ33" s="14"/>
      <c r="MXA33" s="14"/>
      <c r="MXB33" s="14"/>
      <c r="MXC33" s="14"/>
      <c r="MXD33" s="14"/>
      <c r="MXE33" s="14"/>
      <c r="MXF33" s="14"/>
      <c r="MXG33" s="14"/>
      <c r="MXH33" s="14"/>
      <c r="MXI33" s="14"/>
      <c r="MXJ33" s="14"/>
      <c r="MXK33" s="14"/>
      <c r="MXL33" s="14"/>
      <c r="MXM33" s="14"/>
      <c r="MXN33" s="14"/>
      <c r="MXO33" s="14"/>
      <c r="MXP33" s="14"/>
      <c r="MXQ33" s="14"/>
      <c r="MXR33" s="14"/>
      <c r="MXS33" s="14"/>
      <c r="MXT33" s="14"/>
      <c r="MXU33" s="14"/>
      <c r="MXV33" s="14"/>
      <c r="MXW33" s="14"/>
      <c r="MXX33" s="14"/>
      <c r="MXY33" s="14"/>
      <c r="MXZ33" s="14"/>
      <c r="MYA33" s="14"/>
      <c r="MYB33" s="14"/>
      <c r="MYC33" s="14"/>
      <c r="MYD33" s="14"/>
      <c r="MYE33" s="14"/>
      <c r="MYF33" s="14"/>
      <c r="MYG33" s="14"/>
      <c r="MYH33" s="14"/>
      <c r="MYI33" s="14"/>
      <c r="MYJ33" s="14"/>
      <c r="MYK33" s="14"/>
      <c r="MYL33" s="14"/>
      <c r="MYM33" s="14"/>
      <c r="MYN33" s="14"/>
      <c r="MYO33" s="14"/>
      <c r="MYP33" s="14"/>
      <c r="MYQ33" s="14"/>
      <c r="MYR33" s="14"/>
      <c r="MYS33" s="14"/>
      <c r="MYT33" s="14"/>
      <c r="MYU33" s="14"/>
      <c r="MYV33" s="14"/>
      <c r="MYW33" s="14"/>
      <c r="MYX33" s="14"/>
      <c r="MYY33" s="14"/>
      <c r="MYZ33" s="14"/>
      <c r="MZA33" s="14"/>
      <c r="MZB33" s="14"/>
      <c r="MZC33" s="14"/>
      <c r="MZD33" s="14"/>
      <c r="MZE33" s="14"/>
      <c r="MZF33" s="14"/>
      <c r="MZG33" s="14"/>
      <c r="MZH33" s="14"/>
      <c r="MZI33" s="14"/>
      <c r="MZJ33" s="14"/>
      <c r="MZK33" s="14"/>
      <c r="MZL33" s="14"/>
      <c r="MZM33" s="14"/>
      <c r="MZN33" s="14"/>
      <c r="MZO33" s="14"/>
      <c r="MZP33" s="14"/>
      <c r="MZQ33" s="14"/>
      <c r="MZR33" s="14"/>
      <c r="MZS33" s="14"/>
      <c r="MZT33" s="14"/>
      <c r="MZU33" s="14"/>
      <c r="MZV33" s="14"/>
      <c r="MZW33" s="14"/>
      <c r="MZX33" s="14"/>
      <c r="MZY33" s="14"/>
      <c r="MZZ33" s="14"/>
      <c r="NAA33" s="14"/>
      <c r="NAB33" s="14"/>
      <c r="NAC33" s="14"/>
      <c r="NAD33" s="14"/>
      <c r="NAE33" s="14"/>
      <c r="NAF33" s="14"/>
      <c r="NAG33" s="14"/>
      <c r="NAH33" s="14"/>
      <c r="NAI33" s="14"/>
      <c r="NAJ33" s="14"/>
      <c r="NAK33" s="14"/>
      <c r="NAL33" s="14"/>
      <c r="NAM33" s="14"/>
      <c r="NAN33" s="14"/>
      <c r="NAO33" s="14"/>
      <c r="NAP33" s="14"/>
      <c r="NAQ33" s="14"/>
      <c r="NAR33" s="14"/>
      <c r="NAS33" s="14"/>
      <c r="NAT33" s="14"/>
      <c r="NAU33" s="14"/>
      <c r="NAV33" s="14"/>
      <c r="NAW33" s="14"/>
      <c r="NAX33" s="14"/>
      <c r="NAY33" s="14"/>
      <c r="NAZ33" s="14"/>
      <c r="NBA33" s="14"/>
      <c r="NBB33" s="14"/>
      <c r="NBC33" s="14"/>
      <c r="NBD33" s="14"/>
      <c r="NBE33" s="14"/>
      <c r="NBF33" s="14"/>
      <c r="NBG33" s="14"/>
      <c r="NBH33" s="14"/>
      <c r="NBI33" s="14"/>
      <c r="NBJ33" s="14"/>
      <c r="NBK33" s="14"/>
      <c r="NBL33" s="14"/>
      <c r="NBM33" s="14"/>
      <c r="NBN33" s="14"/>
      <c r="NBO33" s="14"/>
      <c r="NBP33" s="14"/>
      <c r="NBQ33" s="14"/>
      <c r="NBR33" s="14"/>
      <c r="NBS33" s="14"/>
      <c r="NBT33" s="14"/>
      <c r="NBU33" s="14"/>
      <c r="NBV33" s="14"/>
      <c r="NBW33" s="14"/>
      <c r="NBX33" s="14"/>
      <c r="NBY33" s="14"/>
      <c r="NBZ33" s="14"/>
      <c r="NCA33" s="14"/>
      <c r="NCB33" s="14"/>
      <c r="NCC33" s="14"/>
      <c r="NCD33" s="14"/>
      <c r="NCE33" s="14"/>
      <c r="NCF33" s="14"/>
      <c r="NCG33" s="14"/>
      <c r="NCH33" s="14"/>
      <c r="NCI33" s="14"/>
      <c r="NCJ33" s="14"/>
      <c r="NCK33" s="14"/>
      <c r="NCL33" s="14"/>
      <c r="NCM33" s="14"/>
      <c r="NCN33" s="14"/>
      <c r="NCO33" s="14"/>
      <c r="NCP33" s="14"/>
      <c r="NCQ33" s="14"/>
      <c r="NCR33" s="14"/>
      <c r="NCS33" s="14"/>
      <c r="NCT33" s="14"/>
      <c r="NCU33" s="14"/>
      <c r="NCV33" s="14"/>
      <c r="NCW33" s="14"/>
      <c r="NCX33" s="14"/>
      <c r="NCY33" s="14"/>
      <c r="NCZ33" s="14"/>
      <c r="NDA33" s="14"/>
      <c r="NDB33" s="14"/>
      <c r="NDC33" s="14"/>
      <c r="NDD33" s="14"/>
      <c r="NDE33" s="14"/>
      <c r="NDF33" s="14"/>
      <c r="NDG33" s="14"/>
      <c r="NDH33" s="14"/>
      <c r="NDI33" s="14"/>
      <c r="NDJ33" s="14"/>
      <c r="NDK33" s="14"/>
      <c r="NDL33" s="14"/>
      <c r="NDM33" s="14"/>
      <c r="NDN33" s="14"/>
      <c r="NDO33" s="14"/>
      <c r="NDP33" s="14"/>
      <c r="NDQ33" s="14"/>
      <c r="NDR33" s="14"/>
      <c r="NDS33" s="14"/>
      <c r="NDT33" s="14"/>
      <c r="NDU33" s="14"/>
      <c r="NDV33" s="14"/>
      <c r="NDW33" s="14"/>
      <c r="NDX33" s="14"/>
      <c r="NDY33" s="14"/>
      <c r="NDZ33" s="14"/>
      <c r="NEA33" s="14"/>
      <c r="NEB33" s="14"/>
      <c r="NEC33" s="14"/>
      <c r="NED33" s="14"/>
      <c r="NEE33" s="14"/>
      <c r="NEF33" s="14"/>
      <c r="NEG33" s="14"/>
      <c r="NEH33" s="14"/>
      <c r="NEI33" s="14"/>
      <c r="NEJ33" s="14"/>
      <c r="NEK33" s="14"/>
      <c r="NEL33" s="14"/>
      <c r="NEM33" s="14"/>
      <c r="NEN33" s="14"/>
      <c r="NEO33" s="14"/>
      <c r="NEP33" s="14"/>
      <c r="NEQ33" s="14"/>
      <c r="NER33" s="14"/>
      <c r="NES33" s="14"/>
      <c r="NET33" s="14"/>
      <c r="NEU33" s="14"/>
      <c r="NEV33" s="14"/>
      <c r="NEW33" s="14"/>
      <c r="NEX33" s="14"/>
      <c r="NEY33" s="14"/>
      <c r="NEZ33" s="14"/>
      <c r="NFA33" s="14"/>
      <c r="NFB33" s="14"/>
      <c r="NFC33" s="14"/>
      <c r="NFD33" s="14"/>
      <c r="NFE33" s="14"/>
      <c r="NFF33" s="14"/>
      <c r="NFG33" s="14"/>
      <c r="NFH33" s="14"/>
      <c r="NFI33" s="14"/>
      <c r="NFJ33" s="14"/>
      <c r="NFK33" s="14"/>
      <c r="NFL33" s="14"/>
      <c r="NFM33" s="14"/>
      <c r="NFN33" s="14"/>
      <c r="NFO33" s="14"/>
      <c r="NFP33" s="14"/>
      <c r="NFQ33" s="14"/>
      <c r="NFR33" s="14"/>
      <c r="NFS33" s="14"/>
      <c r="NFT33" s="14"/>
      <c r="NFU33" s="14"/>
      <c r="NFV33" s="14"/>
      <c r="NFW33" s="14"/>
      <c r="NFX33" s="14"/>
      <c r="NFY33" s="14"/>
      <c r="NFZ33" s="14"/>
      <c r="NGA33" s="14"/>
      <c r="NGB33" s="14"/>
      <c r="NGC33" s="14"/>
      <c r="NGD33" s="14"/>
      <c r="NGE33" s="14"/>
      <c r="NGF33" s="14"/>
      <c r="NGG33" s="14"/>
      <c r="NGH33" s="14"/>
      <c r="NGI33" s="14"/>
      <c r="NGJ33" s="14"/>
      <c r="NGK33" s="14"/>
      <c r="NGL33" s="14"/>
      <c r="NGM33" s="14"/>
      <c r="NGN33" s="14"/>
      <c r="NGO33" s="14"/>
      <c r="NGP33" s="14"/>
      <c r="NGQ33" s="14"/>
      <c r="NGR33" s="14"/>
      <c r="NGS33" s="14"/>
      <c r="NGT33" s="14"/>
      <c r="NGU33" s="14"/>
      <c r="NGV33" s="14"/>
      <c r="NGW33" s="14"/>
      <c r="NGX33" s="14"/>
      <c r="NGY33" s="14"/>
      <c r="NGZ33" s="14"/>
      <c r="NHA33" s="14"/>
      <c r="NHB33" s="14"/>
      <c r="NHC33" s="14"/>
      <c r="NHD33" s="14"/>
      <c r="NHE33" s="14"/>
      <c r="NHF33" s="14"/>
      <c r="NHG33" s="14"/>
      <c r="NHH33" s="14"/>
      <c r="NHI33" s="14"/>
      <c r="NHJ33" s="14"/>
      <c r="NHK33" s="14"/>
      <c r="NHL33" s="14"/>
      <c r="NHM33" s="14"/>
      <c r="NHN33" s="14"/>
      <c r="NHO33" s="14"/>
      <c r="NHP33" s="14"/>
      <c r="NHQ33" s="14"/>
      <c r="NHR33" s="14"/>
      <c r="NHS33" s="14"/>
      <c r="NHT33" s="14"/>
      <c r="NHU33" s="14"/>
      <c r="NHV33" s="14"/>
      <c r="NHW33" s="14"/>
      <c r="NHX33" s="14"/>
      <c r="NHY33" s="14"/>
      <c r="NHZ33" s="14"/>
      <c r="NIA33" s="14"/>
      <c r="NIB33" s="14"/>
      <c r="NIC33" s="14"/>
      <c r="NID33" s="14"/>
      <c r="NIE33" s="14"/>
      <c r="NIF33" s="14"/>
      <c r="NIG33" s="14"/>
      <c r="NIH33" s="14"/>
      <c r="NII33" s="14"/>
      <c r="NIJ33" s="14"/>
      <c r="NIK33" s="14"/>
      <c r="NIL33" s="14"/>
      <c r="NIM33" s="14"/>
      <c r="NIN33" s="14"/>
      <c r="NIO33" s="14"/>
      <c r="NIP33" s="14"/>
      <c r="NIQ33" s="14"/>
      <c r="NIR33" s="14"/>
      <c r="NIS33" s="14"/>
      <c r="NIT33" s="14"/>
      <c r="NIU33" s="14"/>
      <c r="NIV33" s="14"/>
      <c r="NIW33" s="14"/>
      <c r="NIX33" s="14"/>
      <c r="NIY33" s="14"/>
      <c r="NIZ33" s="14"/>
      <c r="NJA33" s="14"/>
      <c r="NJB33" s="14"/>
      <c r="NJC33" s="14"/>
      <c r="NJD33" s="14"/>
      <c r="NJE33" s="14"/>
      <c r="NJF33" s="14"/>
      <c r="NJG33" s="14"/>
      <c r="NJH33" s="14"/>
      <c r="NJI33" s="14"/>
      <c r="NJJ33" s="14"/>
      <c r="NJK33" s="14"/>
      <c r="NJL33" s="14"/>
      <c r="NJM33" s="14"/>
      <c r="NJN33" s="14"/>
      <c r="NJO33" s="14"/>
      <c r="NJP33" s="14"/>
      <c r="NJQ33" s="14"/>
      <c r="NJR33" s="14"/>
      <c r="NJS33" s="14"/>
      <c r="NJT33" s="14"/>
      <c r="NJU33" s="14"/>
      <c r="NJV33" s="14"/>
      <c r="NJW33" s="14"/>
      <c r="NJX33" s="14"/>
      <c r="NJY33" s="14"/>
      <c r="NJZ33" s="14"/>
      <c r="NKA33" s="14"/>
      <c r="NKB33" s="14"/>
      <c r="NKC33" s="14"/>
      <c r="NKD33" s="14"/>
      <c r="NKE33" s="14"/>
      <c r="NKF33" s="14"/>
      <c r="NKG33" s="14"/>
      <c r="NKH33" s="14"/>
      <c r="NKI33" s="14"/>
      <c r="NKJ33" s="14"/>
      <c r="NKK33" s="14"/>
      <c r="NKL33" s="14"/>
      <c r="NKM33" s="14"/>
      <c r="NKN33" s="14"/>
      <c r="NKO33" s="14"/>
      <c r="NKP33" s="14"/>
      <c r="NKQ33" s="14"/>
      <c r="NKR33" s="14"/>
      <c r="NKS33" s="14"/>
      <c r="NKT33" s="14"/>
      <c r="NKU33" s="14"/>
      <c r="NKV33" s="14"/>
      <c r="NKW33" s="14"/>
      <c r="NKX33" s="14"/>
      <c r="NKY33" s="14"/>
      <c r="NKZ33" s="14"/>
      <c r="NLA33" s="14"/>
      <c r="NLB33" s="14"/>
      <c r="NLC33" s="14"/>
      <c r="NLD33" s="14"/>
      <c r="NLE33" s="14"/>
      <c r="NLF33" s="14"/>
      <c r="NLG33" s="14"/>
      <c r="NLH33" s="14"/>
      <c r="NLI33" s="14"/>
      <c r="NLJ33" s="14"/>
      <c r="NLK33" s="14"/>
      <c r="NLL33" s="14"/>
      <c r="NLM33" s="14"/>
      <c r="NLN33" s="14"/>
      <c r="NLO33" s="14"/>
      <c r="NLP33" s="14"/>
      <c r="NLQ33" s="14"/>
      <c r="NLR33" s="14"/>
      <c r="NLS33" s="14"/>
      <c r="NLT33" s="14"/>
      <c r="NLU33" s="14"/>
      <c r="NLV33" s="14"/>
      <c r="NLW33" s="14"/>
      <c r="NLX33" s="14"/>
      <c r="NLY33" s="14"/>
      <c r="NLZ33" s="14"/>
      <c r="NMA33" s="14"/>
      <c r="NMB33" s="14"/>
      <c r="NMC33" s="14"/>
      <c r="NMD33" s="14"/>
      <c r="NME33" s="14"/>
      <c r="NMF33" s="14"/>
      <c r="NMG33" s="14"/>
      <c r="NMH33" s="14"/>
      <c r="NMI33" s="14"/>
      <c r="NMJ33" s="14"/>
      <c r="NMK33" s="14"/>
      <c r="NML33" s="14"/>
      <c r="NMM33" s="14"/>
      <c r="NMN33" s="14"/>
      <c r="NMO33" s="14"/>
      <c r="NMP33" s="14"/>
      <c r="NMQ33" s="14"/>
      <c r="NMR33" s="14"/>
      <c r="NMS33" s="14"/>
      <c r="NMT33" s="14"/>
      <c r="NMU33" s="14"/>
      <c r="NMV33" s="14"/>
      <c r="NMW33" s="14"/>
      <c r="NMX33" s="14"/>
      <c r="NMY33" s="14"/>
      <c r="NMZ33" s="14"/>
      <c r="NNA33" s="14"/>
      <c r="NNB33" s="14"/>
      <c r="NNC33" s="14"/>
      <c r="NND33" s="14"/>
      <c r="NNE33" s="14"/>
      <c r="NNF33" s="14"/>
      <c r="NNG33" s="14"/>
      <c r="NNH33" s="14"/>
      <c r="NNI33" s="14"/>
      <c r="NNJ33" s="14"/>
      <c r="NNK33" s="14"/>
      <c r="NNL33" s="14"/>
      <c r="NNM33" s="14"/>
      <c r="NNN33" s="14"/>
      <c r="NNO33" s="14"/>
      <c r="NNP33" s="14"/>
      <c r="NNQ33" s="14"/>
      <c r="NNR33" s="14"/>
      <c r="NNS33" s="14"/>
      <c r="NNT33" s="14"/>
      <c r="NNU33" s="14"/>
      <c r="NNV33" s="14"/>
      <c r="NNW33" s="14"/>
      <c r="NNX33" s="14"/>
      <c r="NNY33" s="14"/>
      <c r="NNZ33" s="14"/>
      <c r="NOA33" s="14"/>
      <c r="NOB33" s="14"/>
      <c r="NOC33" s="14"/>
      <c r="NOD33" s="14"/>
      <c r="NOE33" s="14"/>
      <c r="NOF33" s="14"/>
      <c r="NOG33" s="14"/>
      <c r="NOH33" s="14"/>
      <c r="NOI33" s="14"/>
      <c r="NOJ33" s="14"/>
      <c r="NOK33" s="14"/>
      <c r="NOL33" s="14"/>
      <c r="NOM33" s="14"/>
      <c r="NON33" s="14"/>
      <c r="NOO33" s="14"/>
      <c r="NOP33" s="14"/>
      <c r="NOQ33" s="14"/>
      <c r="NOR33" s="14"/>
      <c r="NOS33" s="14"/>
      <c r="NOT33" s="14"/>
      <c r="NOU33" s="14"/>
      <c r="NOV33" s="14"/>
      <c r="NOW33" s="14"/>
      <c r="NOX33" s="14"/>
      <c r="NOY33" s="14"/>
      <c r="NOZ33" s="14"/>
      <c r="NPA33" s="14"/>
      <c r="NPB33" s="14"/>
      <c r="NPC33" s="14"/>
      <c r="NPD33" s="14"/>
      <c r="NPE33" s="14"/>
      <c r="NPF33" s="14"/>
      <c r="NPG33" s="14"/>
      <c r="NPH33" s="14"/>
      <c r="NPI33" s="14"/>
      <c r="NPJ33" s="14"/>
      <c r="NPK33" s="14"/>
      <c r="NPL33" s="14"/>
      <c r="NPM33" s="14"/>
      <c r="NPN33" s="14"/>
      <c r="NPO33" s="14"/>
      <c r="NPP33" s="14"/>
      <c r="NPQ33" s="14"/>
      <c r="NPR33" s="14"/>
      <c r="NPS33" s="14"/>
      <c r="NPT33" s="14"/>
      <c r="NPU33" s="14"/>
      <c r="NPV33" s="14"/>
      <c r="NPW33" s="14"/>
      <c r="NPX33" s="14"/>
      <c r="NPY33" s="14"/>
      <c r="NPZ33" s="14"/>
      <c r="NQA33" s="14"/>
      <c r="NQB33" s="14"/>
      <c r="NQC33" s="14"/>
      <c r="NQD33" s="14"/>
      <c r="NQE33" s="14"/>
      <c r="NQF33" s="14"/>
      <c r="NQG33" s="14"/>
      <c r="NQH33" s="14"/>
      <c r="NQI33" s="14"/>
      <c r="NQJ33" s="14"/>
      <c r="NQK33" s="14"/>
      <c r="NQL33" s="14"/>
      <c r="NQM33" s="14"/>
      <c r="NQN33" s="14"/>
      <c r="NQO33" s="14"/>
      <c r="NQP33" s="14"/>
      <c r="NQQ33" s="14"/>
      <c r="NQR33" s="14"/>
      <c r="NQS33" s="14"/>
      <c r="NQT33" s="14"/>
      <c r="NQU33" s="14"/>
      <c r="NQV33" s="14"/>
      <c r="NQW33" s="14"/>
      <c r="NQX33" s="14"/>
      <c r="NQY33" s="14"/>
      <c r="NQZ33" s="14"/>
      <c r="NRA33" s="14"/>
      <c r="NRB33" s="14"/>
      <c r="NRC33" s="14"/>
      <c r="NRD33" s="14"/>
      <c r="NRE33" s="14"/>
      <c r="NRF33" s="14"/>
      <c r="NRG33" s="14"/>
      <c r="NRH33" s="14"/>
      <c r="NRI33" s="14"/>
      <c r="NRJ33" s="14"/>
      <c r="NRK33" s="14"/>
      <c r="NRL33" s="14"/>
      <c r="NRM33" s="14"/>
      <c r="NRN33" s="14"/>
      <c r="NRO33" s="14"/>
      <c r="NRP33" s="14"/>
      <c r="NRQ33" s="14"/>
      <c r="NRR33" s="14"/>
      <c r="NRS33" s="14"/>
      <c r="NRT33" s="14"/>
      <c r="NRU33" s="14"/>
      <c r="NRV33" s="14"/>
      <c r="NRW33" s="14"/>
      <c r="NRX33" s="14"/>
      <c r="NRY33" s="14"/>
      <c r="NRZ33" s="14"/>
      <c r="NSA33" s="14"/>
      <c r="NSB33" s="14"/>
      <c r="NSC33" s="14"/>
      <c r="NSD33" s="14"/>
      <c r="NSE33" s="14"/>
      <c r="NSF33" s="14"/>
      <c r="NSG33" s="14"/>
      <c r="NSH33" s="14"/>
      <c r="NSI33" s="14"/>
      <c r="NSJ33" s="14"/>
      <c r="NSK33" s="14"/>
      <c r="NSL33" s="14"/>
      <c r="NSM33" s="14"/>
      <c r="NSN33" s="14"/>
      <c r="NSO33" s="14"/>
      <c r="NSP33" s="14"/>
      <c r="NSQ33" s="14"/>
      <c r="NSR33" s="14"/>
      <c r="NSS33" s="14"/>
      <c r="NST33" s="14"/>
      <c r="NSU33" s="14"/>
      <c r="NSV33" s="14"/>
      <c r="NSW33" s="14"/>
      <c r="NSX33" s="14"/>
      <c r="NSY33" s="14"/>
      <c r="NSZ33" s="14"/>
      <c r="NTA33" s="14"/>
      <c r="NTB33" s="14"/>
      <c r="NTC33" s="14"/>
      <c r="NTD33" s="14"/>
      <c r="NTE33" s="14"/>
      <c r="NTF33" s="14"/>
      <c r="NTG33" s="14"/>
      <c r="NTH33" s="14"/>
      <c r="NTI33" s="14"/>
      <c r="NTJ33" s="14"/>
      <c r="NTK33" s="14"/>
      <c r="NTL33" s="14"/>
      <c r="NTM33" s="14"/>
      <c r="NTN33" s="14"/>
      <c r="NTO33" s="14"/>
      <c r="NTP33" s="14"/>
      <c r="NTQ33" s="14"/>
      <c r="NTR33" s="14"/>
      <c r="NTS33" s="14"/>
      <c r="NTT33" s="14"/>
      <c r="NTU33" s="14"/>
      <c r="NTV33" s="14"/>
      <c r="NTW33" s="14"/>
      <c r="NTX33" s="14"/>
      <c r="NTY33" s="14"/>
      <c r="NTZ33" s="14"/>
      <c r="NUA33" s="14"/>
      <c r="NUB33" s="14"/>
      <c r="NUC33" s="14"/>
      <c r="NUD33" s="14"/>
      <c r="NUE33" s="14"/>
      <c r="NUF33" s="14"/>
      <c r="NUG33" s="14"/>
      <c r="NUH33" s="14"/>
      <c r="NUI33" s="14"/>
      <c r="NUJ33" s="14"/>
      <c r="NUK33" s="14"/>
      <c r="NUL33" s="14"/>
      <c r="NUM33" s="14"/>
      <c r="NUN33" s="14"/>
      <c r="NUO33" s="14"/>
      <c r="NUP33" s="14"/>
      <c r="NUQ33" s="14"/>
      <c r="NUR33" s="14"/>
      <c r="NUS33" s="14"/>
      <c r="NUT33" s="14"/>
      <c r="NUU33" s="14"/>
      <c r="NUV33" s="14"/>
      <c r="NUW33" s="14"/>
      <c r="NUX33" s="14"/>
      <c r="NUY33" s="14"/>
      <c r="NUZ33" s="14"/>
      <c r="NVA33" s="14"/>
      <c r="NVB33" s="14"/>
      <c r="NVC33" s="14"/>
      <c r="NVD33" s="14"/>
      <c r="NVE33" s="14"/>
      <c r="NVF33" s="14"/>
      <c r="NVG33" s="14"/>
      <c r="NVH33" s="14"/>
      <c r="NVI33" s="14"/>
      <c r="NVJ33" s="14"/>
      <c r="NVK33" s="14"/>
      <c r="NVL33" s="14"/>
      <c r="NVM33" s="14"/>
      <c r="NVN33" s="14"/>
      <c r="NVO33" s="14"/>
      <c r="NVP33" s="14"/>
      <c r="NVQ33" s="14"/>
      <c r="NVR33" s="14"/>
      <c r="NVS33" s="14"/>
      <c r="NVT33" s="14"/>
      <c r="NVU33" s="14"/>
      <c r="NVV33" s="14"/>
      <c r="NVW33" s="14"/>
      <c r="NVX33" s="14"/>
      <c r="NVY33" s="14"/>
      <c r="NVZ33" s="14"/>
      <c r="NWA33" s="14"/>
      <c r="NWB33" s="14"/>
      <c r="NWC33" s="14"/>
      <c r="NWD33" s="14"/>
      <c r="NWE33" s="14"/>
      <c r="NWF33" s="14"/>
      <c r="NWG33" s="14"/>
      <c r="NWH33" s="14"/>
      <c r="NWI33" s="14"/>
      <c r="NWJ33" s="14"/>
      <c r="NWK33" s="14"/>
      <c r="NWL33" s="14"/>
      <c r="NWM33" s="14"/>
      <c r="NWN33" s="14"/>
      <c r="NWO33" s="14"/>
      <c r="NWP33" s="14"/>
      <c r="NWQ33" s="14"/>
      <c r="NWR33" s="14"/>
      <c r="NWS33" s="14"/>
      <c r="NWT33" s="14"/>
      <c r="NWU33" s="14"/>
      <c r="NWV33" s="14"/>
      <c r="NWW33" s="14"/>
      <c r="NWX33" s="14"/>
      <c r="NWY33" s="14"/>
      <c r="NWZ33" s="14"/>
      <c r="NXA33" s="14"/>
      <c r="NXB33" s="14"/>
      <c r="NXC33" s="14"/>
      <c r="NXD33" s="14"/>
      <c r="NXE33" s="14"/>
      <c r="NXF33" s="14"/>
      <c r="NXG33" s="14"/>
      <c r="NXH33" s="14"/>
      <c r="NXI33" s="14"/>
      <c r="NXJ33" s="14"/>
      <c r="NXK33" s="14"/>
      <c r="NXL33" s="14"/>
      <c r="NXM33" s="14"/>
      <c r="NXN33" s="14"/>
      <c r="NXO33" s="14"/>
      <c r="NXP33" s="14"/>
      <c r="NXQ33" s="14"/>
      <c r="NXR33" s="14"/>
      <c r="NXS33" s="14"/>
      <c r="NXT33" s="14"/>
      <c r="NXU33" s="14"/>
      <c r="NXV33" s="14"/>
      <c r="NXW33" s="14"/>
      <c r="NXX33" s="14"/>
      <c r="NXY33" s="14"/>
      <c r="NXZ33" s="14"/>
      <c r="NYA33" s="14"/>
      <c r="NYB33" s="14"/>
      <c r="NYC33" s="14"/>
      <c r="NYD33" s="14"/>
      <c r="NYE33" s="14"/>
      <c r="NYF33" s="14"/>
      <c r="NYG33" s="14"/>
      <c r="NYH33" s="14"/>
      <c r="NYI33" s="14"/>
      <c r="NYJ33" s="14"/>
      <c r="NYK33" s="14"/>
      <c r="NYL33" s="14"/>
      <c r="NYM33" s="14"/>
      <c r="NYN33" s="14"/>
      <c r="NYO33" s="14"/>
      <c r="NYP33" s="14"/>
      <c r="NYQ33" s="14"/>
      <c r="NYR33" s="14"/>
      <c r="NYS33" s="14"/>
      <c r="NYT33" s="14"/>
      <c r="NYU33" s="14"/>
      <c r="NYV33" s="14"/>
      <c r="NYW33" s="14"/>
      <c r="NYX33" s="14"/>
      <c r="NYY33" s="14"/>
      <c r="NYZ33" s="14"/>
      <c r="NZA33" s="14"/>
      <c r="NZB33" s="14"/>
      <c r="NZC33" s="14"/>
      <c r="NZD33" s="14"/>
      <c r="NZE33" s="14"/>
      <c r="NZF33" s="14"/>
      <c r="NZG33" s="14"/>
      <c r="NZH33" s="14"/>
      <c r="NZI33" s="14"/>
      <c r="NZJ33" s="14"/>
      <c r="NZK33" s="14"/>
      <c r="NZL33" s="14"/>
      <c r="NZM33" s="14"/>
      <c r="NZN33" s="14"/>
      <c r="NZO33" s="14"/>
      <c r="NZP33" s="14"/>
      <c r="NZQ33" s="14"/>
      <c r="NZR33" s="14"/>
      <c r="NZS33" s="14"/>
      <c r="NZT33" s="14"/>
      <c r="NZU33" s="14"/>
      <c r="NZV33" s="14"/>
      <c r="NZW33" s="14"/>
      <c r="NZX33" s="14"/>
      <c r="NZY33" s="14"/>
      <c r="NZZ33" s="14"/>
      <c r="OAA33" s="14"/>
      <c r="OAB33" s="14"/>
      <c r="OAC33" s="14"/>
      <c r="OAD33" s="14"/>
      <c r="OAE33" s="14"/>
      <c r="OAF33" s="14"/>
      <c r="OAG33" s="14"/>
      <c r="OAH33" s="14"/>
      <c r="OAI33" s="14"/>
      <c r="OAJ33" s="14"/>
      <c r="OAK33" s="14"/>
      <c r="OAL33" s="14"/>
      <c r="OAM33" s="14"/>
      <c r="OAN33" s="14"/>
      <c r="OAO33" s="14"/>
      <c r="OAP33" s="14"/>
      <c r="OAQ33" s="14"/>
      <c r="OAR33" s="14"/>
      <c r="OAS33" s="14"/>
      <c r="OAT33" s="14"/>
      <c r="OAU33" s="14"/>
      <c r="OAV33" s="14"/>
      <c r="OAW33" s="14"/>
      <c r="OAX33" s="14"/>
      <c r="OAY33" s="14"/>
      <c r="OAZ33" s="14"/>
      <c r="OBA33" s="14"/>
      <c r="OBB33" s="14"/>
      <c r="OBC33" s="14"/>
      <c r="OBD33" s="14"/>
      <c r="OBE33" s="14"/>
      <c r="OBF33" s="14"/>
      <c r="OBG33" s="14"/>
      <c r="OBH33" s="14"/>
      <c r="OBI33" s="14"/>
      <c r="OBJ33" s="14"/>
      <c r="OBK33" s="14"/>
      <c r="OBL33" s="14"/>
      <c r="OBM33" s="14"/>
      <c r="OBN33" s="14"/>
      <c r="OBO33" s="14"/>
      <c r="OBP33" s="14"/>
      <c r="OBQ33" s="14"/>
      <c r="OBR33" s="14"/>
      <c r="OBS33" s="14"/>
      <c r="OBT33" s="14"/>
      <c r="OBU33" s="14"/>
      <c r="OBV33" s="14"/>
      <c r="OBW33" s="14"/>
      <c r="OBX33" s="14"/>
      <c r="OBY33" s="14"/>
      <c r="OBZ33" s="14"/>
      <c r="OCA33" s="14"/>
      <c r="OCB33" s="14"/>
      <c r="OCC33" s="14"/>
      <c r="OCD33" s="14"/>
      <c r="OCE33" s="14"/>
      <c r="OCF33" s="14"/>
      <c r="OCG33" s="14"/>
      <c r="OCH33" s="14"/>
      <c r="OCI33" s="14"/>
      <c r="OCJ33" s="14"/>
      <c r="OCK33" s="14"/>
      <c r="OCL33" s="14"/>
      <c r="OCM33" s="14"/>
      <c r="OCN33" s="14"/>
      <c r="OCO33" s="14"/>
      <c r="OCP33" s="14"/>
      <c r="OCQ33" s="14"/>
      <c r="OCR33" s="14"/>
      <c r="OCS33" s="14"/>
      <c r="OCT33" s="14"/>
      <c r="OCU33" s="14"/>
      <c r="OCV33" s="14"/>
      <c r="OCW33" s="14"/>
      <c r="OCX33" s="14"/>
      <c r="OCY33" s="14"/>
      <c r="OCZ33" s="14"/>
      <c r="ODA33" s="14"/>
      <c r="ODB33" s="14"/>
      <c r="ODC33" s="14"/>
      <c r="ODD33" s="14"/>
      <c r="ODE33" s="14"/>
      <c r="ODF33" s="14"/>
      <c r="ODG33" s="14"/>
      <c r="ODH33" s="14"/>
      <c r="ODI33" s="14"/>
      <c r="ODJ33" s="14"/>
      <c r="ODK33" s="14"/>
      <c r="ODL33" s="14"/>
      <c r="ODM33" s="14"/>
      <c r="ODN33" s="14"/>
      <c r="ODO33" s="14"/>
      <c r="ODP33" s="14"/>
      <c r="ODQ33" s="14"/>
      <c r="ODR33" s="14"/>
      <c r="ODS33" s="14"/>
      <c r="ODT33" s="14"/>
      <c r="ODU33" s="14"/>
      <c r="ODV33" s="14"/>
      <c r="ODW33" s="14"/>
      <c r="ODX33" s="14"/>
      <c r="ODY33" s="14"/>
      <c r="ODZ33" s="14"/>
      <c r="OEA33" s="14"/>
      <c r="OEB33" s="14"/>
      <c r="OEC33" s="14"/>
      <c r="OED33" s="14"/>
      <c r="OEE33" s="14"/>
      <c r="OEF33" s="14"/>
      <c r="OEG33" s="14"/>
      <c r="OEH33" s="14"/>
      <c r="OEI33" s="14"/>
      <c r="OEJ33" s="14"/>
      <c r="OEK33" s="14"/>
      <c r="OEL33" s="14"/>
      <c r="OEM33" s="14"/>
      <c r="OEN33" s="14"/>
      <c r="OEO33" s="14"/>
      <c r="OEP33" s="14"/>
      <c r="OEQ33" s="14"/>
      <c r="OER33" s="14"/>
      <c r="OES33" s="14"/>
      <c r="OET33" s="14"/>
      <c r="OEU33" s="14"/>
      <c r="OEV33" s="14"/>
      <c r="OEW33" s="14"/>
      <c r="OEX33" s="14"/>
      <c r="OEY33" s="14"/>
      <c r="OEZ33" s="14"/>
      <c r="OFA33" s="14"/>
      <c r="OFB33" s="14"/>
      <c r="OFC33" s="14"/>
      <c r="OFD33" s="14"/>
      <c r="OFE33" s="14"/>
      <c r="OFF33" s="14"/>
      <c r="OFG33" s="14"/>
      <c r="OFH33" s="14"/>
      <c r="OFI33" s="14"/>
      <c r="OFJ33" s="14"/>
      <c r="OFK33" s="14"/>
      <c r="OFL33" s="14"/>
      <c r="OFM33" s="14"/>
      <c r="OFN33" s="14"/>
      <c r="OFO33" s="14"/>
      <c r="OFP33" s="14"/>
      <c r="OFQ33" s="14"/>
      <c r="OFR33" s="14"/>
      <c r="OFS33" s="14"/>
      <c r="OFT33" s="14"/>
      <c r="OFU33" s="14"/>
      <c r="OFV33" s="14"/>
      <c r="OFW33" s="14"/>
      <c r="OFX33" s="14"/>
      <c r="OFY33" s="14"/>
      <c r="OFZ33" s="14"/>
      <c r="OGA33" s="14"/>
      <c r="OGB33" s="14"/>
      <c r="OGC33" s="14"/>
      <c r="OGD33" s="14"/>
      <c r="OGE33" s="14"/>
      <c r="OGF33" s="14"/>
      <c r="OGG33" s="14"/>
      <c r="OGH33" s="14"/>
      <c r="OGI33" s="14"/>
      <c r="OGJ33" s="14"/>
      <c r="OGK33" s="14"/>
      <c r="OGL33" s="14"/>
      <c r="OGM33" s="14"/>
      <c r="OGN33" s="14"/>
      <c r="OGO33" s="14"/>
      <c r="OGP33" s="14"/>
      <c r="OGQ33" s="14"/>
      <c r="OGR33" s="14"/>
      <c r="OGS33" s="14"/>
      <c r="OGT33" s="14"/>
      <c r="OGU33" s="14"/>
      <c r="OGV33" s="14"/>
      <c r="OGW33" s="14"/>
      <c r="OGX33" s="14"/>
      <c r="OGY33" s="14"/>
      <c r="OGZ33" s="14"/>
      <c r="OHA33" s="14"/>
      <c r="OHB33" s="14"/>
      <c r="OHC33" s="14"/>
      <c r="OHD33" s="14"/>
      <c r="OHE33" s="14"/>
      <c r="OHF33" s="14"/>
      <c r="OHG33" s="14"/>
      <c r="OHH33" s="14"/>
      <c r="OHI33" s="14"/>
      <c r="OHJ33" s="14"/>
      <c r="OHK33" s="14"/>
      <c r="OHL33" s="14"/>
      <c r="OHM33" s="14"/>
      <c r="OHN33" s="14"/>
      <c r="OHO33" s="14"/>
      <c r="OHP33" s="14"/>
      <c r="OHQ33" s="14"/>
      <c r="OHR33" s="14"/>
      <c r="OHS33" s="14"/>
      <c r="OHT33" s="14"/>
      <c r="OHU33" s="14"/>
      <c r="OHV33" s="14"/>
      <c r="OHW33" s="14"/>
      <c r="OHX33" s="14"/>
      <c r="OHY33" s="14"/>
      <c r="OHZ33" s="14"/>
      <c r="OIA33" s="14"/>
      <c r="OIB33" s="14"/>
      <c r="OIC33" s="14"/>
      <c r="OID33" s="14"/>
      <c r="OIE33" s="14"/>
      <c r="OIF33" s="14"/>
      <c r="OIG33" s="14"/>
      <c r="OIH33" s="14"/>
      <c r="OII33" s="14"/>
      <c r="OIJ33" s="14"/>
      <c r="OIK33" s="14"/>
      <c r="OIL33" s="14"/>
      <c r="OIM33" s="14"/>
      <c r="OIN33" s="14"/>
      <c r="OIO33" s="14"/>
      <c r="OIP33" s="14"/>
      <c r="OIQ33" s="14"/>
      <c r="OIR33" s="14"/>
      <c r="OIS33" s="14"/>
      <c r="OIT33" s="14"/>
      <c r="OIU33" s="14"/>
      <c r="OIV33" s="14"/>
      <c r="OIW33" s="14"/>
      <c r="OIX33" s="14"/>
      <c r="OIY33" s="14"/>
      <c r="OIZ33" s="14"/>
      <c r="OJA33" s="14"/>
      <c r="OJB33" s="14"/>
      <c r="OJC33" s="14"/>
      <c r="OJD33" s="14"/>
      <c r="OJE33" s="14"/>
      <c r="OJF33" s="14"/>
      <c r="OJG33" s="14"/>
      <c r="OJH33" s="14"/>
      <c r="OJI33" s="14"/>
      <c r="OJJ33" s="14"/>
      <c r="OJK33" s="14"/>
      <c r="OJL33" s="14"/>
      <c r="OJM33" s="14"/>
      <c r="OJN33" s="14"/>
      <c r="OJO33" s="14"/>
      <c r="OJP33" s="14"/>
      <c r="OJQ33" s="14"/>
      <c r="OJR33" s="14"/>
      <c r="OJS33" s="14"/>
      <c r="OJT33" s="14"/>
      <c r="OJU33" s="14"/>
      <c r="OJV33" s="14"/>
      <c r="OJW33" s="14"/>
      <c r="OJX33" s="14"/>
      <c r="OJY33" s="14"/>
      <c r="OJZ33" s="14"/>
      <c r="OKA33" s="14"/>
      <c r="OKB33" s="14"/>
      <c r="OKC33" s="14"/>
      <c r="OKD33" s="14"/>
      <c r="OKE33" s="14"/>
      <c r="OKF33" s="14"/>
      <c r="OKG33" s="14"/>
      <c r="OKH33" s="14"/>
      <c r="OKI33" s="14"/>
      <c r="OKJ33" s="14"/>
      <c r="OKK33" s="14"/>
      <c r="OKL33" s="14"/>
      <c r="OKM33" s="14"/>
      <c r="OKN33" s="14"/>
      <c r="OKO33" s="14"/>
      <c r="OKP33" s="14"/>
      <c r="OKQ33" s="14"/>
      <c r="OKR33" s="14"/>
      <c r="OKS33" s="14"/>
      <c r="OKT33" s="14"/>
      <c r="OKU33" s="14"/>
      <c r="OKV33" s="14"/>
      <c r="OKW33" s="14"/>
      <c r="OKX33" s="14"/>
      <c r="OKY33" s="14"/>
      <c r="OKZ33" s="14"/>
      <c r="OLA33" s="14"/>
      <c r="OLB33" s="14"/>
      <c r="OLC33" s="14"/>
      <c r="OLD33" s="14"/>
      <c r="OLE33" s="14"/>
      <c r="OLF33" s="14"/>
      <c r="OLG33" s="14"/>
      <c r="OLH33" s="14"/>
      <c r="OLI33" s="14"/>
      <c r="OLJ33" s="14"/>
      <c r="OLK33" s="14"/>
      <c r="OLL33" s="14"/>
      <c r="OLM33" s="14"/>
      <c r="OLN33" s="14"/>
      <c r="OLO33" s="14"/>
      <c r="OLP33" s="14"/>
      <c r="OLQ33" s="14"/>
      <c r="OLR33" s="14"/>
      <c r="OLS33" s="14"/>
      <c r="OLT33" s="14"/>
      <c r="OLU33" s="14"/>
      <c r="OLV33" s="14"/>
      <c r="OLW33" s="14"/>
      <c r="OLX33" s="14"/>
      <c r="OLY33" s="14"/>
      <c r="OLZ33" s="14"/>
      <c r="OMA33" s="14"/>
      <c r="OMB33" s="14"/>
      <c r="OMC33" s="14"/>
      <c r="OMD33" s="14"/>
      <c r="OME33" s="14"/>
      <c r="OMF33" s="14"/>
      <c r="OMG33" s="14"/>
      <c r="OMH33" s="14"/>
      <c r="OMI33" s="14"/>
      <c r="OMJ33" s="14"/>
      <c r="OMK33" s="14"/>
      <c r="OML33" s="14"/>
      <c r="OMM33" s="14"/>
      <c r="OMN33" s="14"/>
      <c r="OMO33" s="14"/>
      <c r="OMP33" s="14"/>
      <c r="OMQ33" s="14"/>
      <c r="OMR33" s="14"/>
      <c r="OMS33" s="14"/>
      <c r="OMT33" s="14"/>
      <c r="OMU33" s="14"/>
      <c r="OMV33" s="14"/>
      <c r="OMW33" s="14"/>
      <c r="OMX33" s="14"/>
      <c r="OMY33" s="14"/>
      <c r="OMZ33" s="14"/>
      <c r="ONA33" s="14"/>
      <c r="ONB33" s="14"/>
      <c r="ONC33" s="14"/>
      <c r="OND33" s="14"/>
      <c r="ONE33" s="14"/>
      <c r="ONF33" s="14"/>
      <c r="ONG33" s="14"/>
      <c r="ONH33" s="14"/>
      <c r="ONI33" s="14"/>
      <c r="ONJ33" s="14"/>
      <c r="ONK33" s="14"/>
      <c r="ONL33" s="14"/>
      <c r="ONM33" s="14"/>
      <c r="ONN33" s="14"/>
      <c r="ONO33" s="14"/>
      <c r="ONP33" s="14"/>
      <c r="ONQ33" s="14"/>
      <c r="ONR33" s="14"/>
      <c r="ONS33" s="14"/>
      <c r="ONT33" s="14"/>
      <c r="ONU33" s="14"/>
      <c r="ONV33" s="14"/>
      <c r="ONW33" s="14"/>
      <c r="ONX33" s="14"/>
      <c r="ONY33" s="14"/>
      <c r="ONZ33" s="14"/>
      <c r="OOA33" s="14"/>
      <c r="OOB33" s="14"/>
      <c r="OOC33" s="14"/>
      <c r="OOD33" s="14"/>
      <c r="OOE33" s="14"/>
      <c r="OOF33" s="14"/>
      <c r="OOG33" s="14"/>
      <c r="OOH33" s="14"/>
      <c r="OOI33" s="14"/>
      <c r="OOJ33" s="14"/>
      <c r="OOK33" s="14"/>
      <c r="OOL33" s="14"/>
      <c r="OOM33" s="14"/>
      <c r="OON33" s="14"/>
      <c r="OOO33" s="14"/>
      <c r="OOP33" s="14"/>
      <c r="OOQ33" s="14"/>
      <c r="OOR33" s="14"/>
      <c r="OOS33" s="14"/>
      <c r="OOT33" s="14"/>
      <c r="OOU33" s="14"/>
      <c r="OOV33" s="14"/>
      <c r="OOW33" s="14"/>
      <c r="OOX33" s="14"/>
      <c r="OOY33" s="14"/>
      <c r="OOZ33" s="14"/>
      <c r="OPA33" s="14"/>
      <c r="OPB33" s="14"/>
      <c r="OPC33" s="14"/>
      <c r="OPD33" s="14"/>
      <c r="OPE33" s="14"/>
      <c r="OPF33" s="14"/>
      <c r="OPG33" s="14"/>
      <c r="OPH33" s="14"/>
      <c r="OPI33" s="14"/>
      <c r="OPJ33" s="14"/>
      <c r="OPK33" s="14"/>
      <c r="OPL33" s="14"/>
      <c r="OPM33" s="14"/>
      <c r="OPN33" s="14"/>
      <c r="OPO33" s="14"/>
      <c r="OPP33" s="14"/>
      <c r="OPQ33" s="14"/>
      <c r="OPR33" s="14"/>
      <c r="OPS33" s="14"/>
      <c r="OPT33" s="14"/>
      <c r="OPU33" s="14"/>
      <c r="OPV33" s="14"/>
      <c r="OPW33" s="14"/>
      <c r="OPX33" s="14"/>
      <c r="OPY33" s="14"/>
      <c r="OPZ33" s="14"/>
      <c r="OQA33" s="14"/>
      <c r="OQB33" s="14"/>
      <c r="OQC33" s="14"/>
      <c r="OQD33" s="14"/>
      <c r="OQE33" s="14"/>
      <c r="OQF33" s="14"/>
      <c r="OQG33" s="14"/>
      <c r="OQH33" s="14"/>
      <c r="OQI33" s="14"/>
      <c r="OQJ33" s="14"/>
      <c r="OQK33" s="14"/>
      <c r="OQL33" s="14"/>
      <c r="OQM33" s="14"/>
      <c r="OQN33" s="14"/>
      <c r="OQO33" s="14"/>
      <c r="OQP33" s="14"/>
      <c r="OQQ33" s="14"/>
      <c r="OQR33" s="14"/>
      <c r="OQS33" s="14"/>
      <c r="OQT33" s="14"/>
      <c r="OQU33" s="14"/>
      <c r="OQV33" s="14"/>
      <c r="OQW33" s="14"/>
      <c r="OQX33" s="14"/>
      <c r="OQY33" s="14"/>
      <c r="OQZ33" s="14"/>
      <c r="ORA33" s="14"/>
      <c r="ORB33" s="14"/>
      <c r="ORC33" s="14"/>
      <c r="ORD33" s="14"/>
      <c r="ORE33" s="14"/>
      <c r="ORF33" s="14"/>
      <c r="ORG33" s="14"/>
      <c r="ORH33" s="14"/>
      <c r="ORI33" s="14"/>
      <c r="ORJ33" s="14"/>
      <c r="ORK33" s="14"/>
      <c r="ORL33" s="14"/>
      <c r="ORM33" s="14"/>
      <c r="ORN33" s="14"/>
      <c r="ORO33" s="14"/>
      <c r="ORP33" s="14"/>
      <c r="ORQ33" s="14"/>
      <c r="ORR33" s="14"/>
      <c r="ORS33" s="14"/>
      <c r="ORT33" s="14"/>
      <c r="ORU33" s="14"/>
      <c r="ORV33" s="14"/>
      <c r="ORW33" s="14"/>
      <c r="ORX33" s="14"/>
      <c r="ORY33" s="14"/>
      <c r="ORZ33" s="14"/>
      <c r="OSA33" s="14"/>
      <c r="OSB33" s="14"/>
      <c r="OSC33" s="14"/>
      <c r="OSD33" s="14"/>
      <c r="OSE33" s="14"/>
      <c r="OSF33" s="14"/>
      <c r="OSG33" s="14"/>
      <c r="OSH33" s="14"/>
      <c r="OSI33" s="14"/>
      <c r="OSJ33" s="14"/>
      <c r="OSK33" s="14"/>
      <c r="OSL33" s="14"/>
      <c r="OSM33" s="14"/>
      <c r="OSN33" s="14"/>
      <c r="OSO33" s="14"/>
      <c r="OSP33" s="14"/>
      <c r="OSQ33" s="14"/>
      <c r="OSR33" s="14"/>
      <c r="OSS33" s="14"/>
      <c r="OST33" s="14"/>
      <c r="OSU33" s="14"/>
      <c r="OSV33" s="14"/>
      <c r="OSW33" s="14"/>
      <c r="OSX33" s="14"/>
      <c r="OSY33" s="14"/>
      <c r="OSZ33" s="14"/>
      <c r="OTA33" s="14"/>
      <c r="OTB33" s="14"/>
      <c r="OTC33" s="14"/>
      <c r="OTD33" s="14"/>
      <c r="OTE33" s="14"/>
      <c r="OTF33" s="14"/>
      <c r="OTG33" s="14"/>
      <c r="OTH33" s="14"/>
      <c r="OTI33" s="14"/>
      <c r="OTJ33" s="14"/>
      <c r="OTK33" s="14"/>
      <c r="OTL33" s="14"/>
      <c r="OTM33" s="14"/>
      <c r="OTN33" s="14"/>
      <c r="OTO33" s="14"/>
      <c r="OTP33" s="14"/>
      <c r="OTQ33" s="14"/>
      <c r="OTR33" s="14"/>
      <c r="OTS33" s="14"/>
      <c r="OTT33" s="14"/>
      <c r="OTU33" s="14"/>
      <c r="OTV33" s="14"/>
      <c r="OTW33" s="14"/>
      <c r="OTX33" s="14"/>
      <c r="OTY33" s="14"/>
      <c r="OTZ33" s="14"/>
      <c r="OUA33" s="14"/>
      <c r="OUB33" s="14"/>
      <c r="OUC33" s="14"/>
      <c r="OUD33" s="14"/>
      <c r="OUE33" s="14"/>
      <c r="OUF33" s="14"/>
      <c r="OUG33" s="14"/>
      <c r="OUH33" s="14"/>
      <c r="OUI33" s="14"/>
      <c r="OUJ33" s="14"/>
      <c r="OUK33" s="14"/>
      <c r="OUL33" s="14"/>
      <c r="OUM33" s="14"/>
      <c r="OUN33" s="14"/>
      <c r="OUO33" s="14"/>
      <c r="OUP33" s="14"/>
      <c r="OUQ33" s="14"/>
      <c r="OUR33" s="14"/>
      <c r="OUS33" s="14"/>
      <c r="OUT33" s="14"/>
      <c r="OUU33" s="14"/>
      <c r="OUV33" s="14"/>
      <c r="OUW33" s="14"/>
      <c r="OUX33" s="14"/>
      <c r="OUY33" s="14"/>
      <c r="OUZ33" s="14"/>
      <c r="OVA33" s="14"/>
      <c r="OVB33" s="14"/>
      <c r="OVC33" s="14"/>
      <c r="OVD33" s="14"/>
      <c r="OVE33" s="14"/>
      <c r="OVF33" s="14"/>
      <c r="OVG33" s="14"/>
      <c r="OVH33" s="14"/>
      <c r="OVI33" s="14"/>
      <c r="OVJ33" s="14"/>
      <c r="OVK33" s="14"/>
      <c r="OVL33" s="14"/>
      <c r="OVM33" s="14"/>
      <c r="OVN33" s="14"/>
      <c r="OVO33" s="14"/>
      <c r="OVP33" s="14"/>
      <c r="OVQ33" s="14"/>
      <c r="OVR33" s="14"/>
      <c r="OVS33" s="14"/>
      <c r="OVT33" s="14"/>
      <c r="OVU33" s="14"/>
      <c r="OVV33" s="14"/>
      <c r="OVW33" s="14"/>
      <c r="OVX33" s="14"/>
      <c r="OVY33" s="14"/>
      <c r="OVZ33" s="14"/>
      <c r="OWA33" s="14"/>
      <c r="OWB33" s="14"/>
      <c r="OWC33" s="14"/>
      <c r="OWD33" s="14"/>
      <c r="OWE33" s="14"/>
      <c r="OWF33" s="14"/>
      <c r="OWG33" s="14"/>
      <c r="OWH33" s="14"/>
      <c r="OWI33" s="14"/>
      <c r="OWJ33" s="14"/>
      <c r="OWK33" s="14"/>
      <c r="OWL33" s="14"/>
      <c r="OWM33" s="14"/>
      <c r="OWN33" s="14"/>
      <c r="OWO33" s="14"/>
      <c r="OWP33" s="14"/>
      <c r="OWQ33" s="14"/>
      <c r="OWR33" s="14"/>
      <c r="OWS33" s="14"/>
      <c r="OWT33" s="14"/>
      <c r="OWU33" s="14"/>
      <c r="OWV33" s="14"/>
      <c r="OWW33" s="14"/>
      <c r="OWX33" s="14"/>
      <c r="OWY33" s="14"/>
      <c r="OWZ33" s="14"/>
      <c r="OXA33" s="14"/>
      <c r="OXB33" s="14"/>
      <c r="OXC33" s="14"/>
      <c r="OXD33" s="14"/>
      <c r="OXE33" s="14"/>
      <c r="OXF33" s="14"/>
      <c r="OXG33" s="14"/>
      <c r="OXH33" s="14"/>
      <c r="OXI33" s="14"/>
      <c r="OXJ33" s="14"/>
      <c r="OXK33" s="14"/>
      <c r="OXL33" s="14"/>
      <c r="OXM33" s="14"/>
      <c r="OXN33" s="14"/>
      <c r="OXO33" s="14"/>
      <c r="OXP33" s="14"/>
      <c r="OXQ33" s="14"/>
      <c r="OXR33" s="14"/>
      <c r="OXS33" s="14"/>
      <c r="OXT33" s="14"/>
      <c r="OXU33" s="14"/>
      <c r="OXV33" s="14"/>
      <c r="OXW33" s="14"/>
      <c r="OXX33" s="14"/>
      <c r="OXY33" s="14"/>
      <c r="OXZ33" s="14"/>
      <c r="OYA33" s="14"/>
      <c r="OYB33" s="14"/>
      <c r="OYC33" s="14"/>
      <c r="OYD33" s="14"/>
      <c r="OYE33" s="14"/>
      <c r="OYF33" s="14"/>
      <c r="OYG33" s="14"/>
      <c r="OYH33" s="14"/>
      <c r="OYI33" s="14"/>
      <c r="OYJ33" s="14"/>
      <c r="OYK33" s="14"/>
      <c r="OYL33" s="14"/>
      <c r="OYM33" s="14"/>
      <c r="OYN33" s="14"/>
      <c r="OYO33" s="14"/>
      <c r="OYP33" s="14"/>
      <c r="OYQ33" s="14"/>
      <c r="OYR33" s="14"/>
      <c r="OYS33" s="14"/>
      <c r="OYT33" s="14"/>
      <c r="OYU33" s="14"/>
      <c r="OYV33" s="14"/>
      <c r="OYW33" s="14"/>
      <c r="OYX33" s="14"/>
      <c r="OYY33" s="14"/>
      <c r="OYZ33" s="14"/>
      <c r="OZA33" s="14"/>
      <c r="OZB33" s="14"/>
      <c r="OZC33" s="14"/>
      <c r="OZD33" s="14"/>
      <c r="OZE33" s="14"/>
      <c r="OZF33" s="14"/>
      <c r="OZG33" s="14"/>
      <c r="OZH33" s="14"/>
      <c r="OZI33" s="14"/>
      <c r="OZJ33" s="14"/>
      <c r="OZK33" s="14"/>
      <c r="OZL33" s="14"/>
      <c r="OZM33" s="14"/>
      <c r="OZN33" s="14"/>
      <c r="OZO33" s="14"/>
      <c r="OZP33" s="14"/>
      <c r="OZQ33" s="14"/>
      <c r="OZR33" s="14"/>
      <c r="OZS33" s="14"/>
      <c r="OZT33" s="14"/>
      <c r="OZU33" s="14"/>
      <c r="OZV33" s="14"/>
      <c r="OZW33" s="14"/>
      <c r="OZX33" s="14"/>
      <c r="OZY33" s="14"/>
      <c r="OZZ33" s="14"/>
      <c r="PAA33" s="14"/>
      <c r="PAB33" s="14"/>
      <c r="PAC33" s="14"/>
      <c r="PAD33" s="14"/>
      <c r="PAE33" s="14"/>
      <c r="PAF33" s="14"/>
      <c r="PAG33" s="14"/>
      <c r="PAH33" s="14"/>
      <c r="PAI33" s="14"/>
      <c r="PAJ33" s="14"/>
      <c r="PAK33" s="14"/>
      <c r="PAL33" s="14"/>
      <c r="PAM33" s="14"/>
      <c r="PAN33" s="14"/>
      <c r="PAO33" s="14"/>
      <c r="PAP33" s="14"/>
      <c r="PAQ33" s="14"/>
      <c r="PAR33" s="14"/>
      <c r="PAS33" s="14"/>
      <c r="PAT33" s="14"/>
      <c r="PAU33" s="14"/>
      <c r="PAV33" s="14"/>
      <c r="PAW33" s="14"/>
      <c r="PAX33" s="14"/>
      <c r="PAY33" s="14"/>
      <c r="PAZ33" s="14"/>
      <c r="PBA33" s="14"/>
      <c r="PBB33" s="14"/>
      <c r="PBC33" s="14"/>
      <c r="PBD33" s="14"/>
      <c r="PBE33" s="14"/>
      <c r="PBF33" s="14"/>
      <c r="PBG33" s="14"/>
      <c r="PBH33" s="14"/>
      <c r="PBI33" s="14"/>
      <c r="PBJ33" s="14"/>
      <c r="PBK33" s="14"/>
      <c r="PBL33" s="14"/>
      <c r="PBM33" s="14"/>
      <c r="PBN33" s="14"/>
      <c r="PBO33" s="14"/>
      <c r="PBP33" s="14"/>
      <c r="PBQ33" s="14"/>
      <c r="PBR33" s="14"/>
      <c r="PBS33" s="14"/>
      <c r="PBT33" s="14"/>
      <c r="PBU33" s="14"/>
      <c r="PBV33" s="14"/>
      <c r="PBW33" s="14"/>
      <c r="PBX33" s="14"/>
      <c r="PBY33" s="14"/>
      <c r="PBZ33" s="14"/>
      <c r="PCA33" s="14"/>
      <c r="PCB33" s="14"/>
      <c r="PCC33" s="14"/>
      <c r="PCD33" s="14"/>
      <c r="PCE33" s="14"/>
      <c r="PCF33" s="14"/>
      <c r="PCG33" s="14"/>
      <c r="PCH33" s="14"/>
      <c r="PCI33" s="14"/>
      <c r="PCJ33" s="14"/>
      <c r="PCK33" s="14"/>
      <c r="PCL33" s="14"/>
      <c r="PCM33" s="14"/>
      <c r="PCN33" s="14"/>
      <c r="PCO33" s="14"/>
      <c r="PCP33" s="14"/>
      <c r="PCQ33" s="14"/>
      <c r="PCR33" s="14"/>
      <c r="PCS33" s="14"/>
      <c r="PCT33" s="14"/>
      <c r="PCU33" s="14"/>
      <c r="PCV33" s="14"/>
      <c r="PCW33" s="14"/>
      <c r="PCX33" s="14"/>
      <c r="PCY33" s="14"/>
      <c r="PCZ33" s="14"/>
      <c r="PDA33" s="14"/>
      <c r="PDB33" s="14"/>
      <c r="PDC33" s="14"/>
      <c r="PDD33" s="14"/>
      <c r="PDE33" s="14"/>
      <c r="PDF33" s="14"/>
      <c r="PDG33" s="14"/>
      <c r="PDH33" s="14"/>
      <c r="PDI33" s="14"/>
      <c r="PDJ33" s="14"/>
      <c r="PDK33" s="14"/>
      <c r="PDL33" s="14"/>
      <c r="PDM33" s="14"/>
      <c r="PDN33" s="14"/>
      <c r="PDO33" s="14"/>
      <c r="PDP33" s="14"/>
      <c r="PDQ33" s="14"/>
      <c r="PDR33" s="14"/>
      <c r="PDS33" s="14"/>
      <c r="PDT33" s="14"/>
      <c r="PDU33" s="14"/>
      <c r="PDV33" s="14"/>
      <c r="PDW33" s="14"/>
      <c r="PDX33" s="14"/>
      <c r="PDY33" s="14"/>
      <c r="PDZ33" s="14"/>
      <c r="PEA33" s="14"/>
      <c r="PEB33" s="14"/>
      <c r="PEC33" s="14"/>
      <c r="PED33" s="14"/>
      <c r="PEE33" s="14"/>
      <c r="PEF33" s="14"/>
      <c r="PEG33" s="14"/>
      <c r="PEH33" s="14"/>
      <c r="PEI33" s="14"/>
      <c r="PEJ33" s="14"/>
      <c r="PEK33" s="14"/>
      <c r="PEL33" s="14"/>
      <c r="PEM33" s="14"/>
      <c r="PEN33" s="14"/>
      <c r="PEO33" s="14"/>
      <c r="PEP33" s="14"/>
      <c r="PEQ33" s="14"/>
      <c r="PER33" s="14"/>
      <c r="PES33" s="14"/>
      <c r="PET33" s="14"/>
      <c r="PEU33" s="14"/>
      <c r="PEV33" s="14"/>
      <c r="PEW33" s="14"/>
      <c r="PEX33" s="14"/>
      <c r="PEY33" s="14"/>
      <c r="PEZ33" s="14"/>
      <c r="PFA33" s="14"/>
      <c r="PFB33" s="14"/>
      <c r="PFC33" s="14"/>
      <c r="PFD33" s="14"/>
      <c r="PFE33" s="14"/>
      <c r="PFF33" s="14"/>
      <c r="PFG33" s="14"/>
      <c r="PFH33" s="14"/>
      <c r="PFI33" s="14"/>
      <c r="PFJ33" s="14"/>
      <c r="PFK33" s="14"/>
      <c r="PFL33" s="14"/>
      <c r="PFM33" s="14"/>
      <c r="PFN33" s="14"/>
      <c r="PFO33" s="14"/>
      <c r="PFP33" s="14"/>
      <c r="PFQ33" s="14"/>
      <c r="PFR33" s="14"/>
      <c r="PFS33" s="14"/>
      <c r="PFT33" s="14"/>
      <c r="PFU33" s="14"/>
      <c r="PFV33" s="14"/>
      <c r="PFW33" s="14"/>
      <c r="PFX33" s="14"/>
      <c r="PFY33" s="14"/>
      <c r="PFZ33" s="14"/>
      <c r="PGA33" s="14"/>
      <c r="PGB33" s="14"/>
      <c r="PGC33" s="14"/>
      <c r="PGD33" s="14"/>
      <c r="PGE33" s="14"/>
      <c r="PGF33" s="14"/>
      <c r="PGG33" s="14"/>
      <c r="PGH33" s="14"/>
      <c r="PGI33" s="14"/>
      <c r="PGJ33" s="14"/>
      <c r="PGK33" s="14"/>
      <c r="PGL33" s="14"/>
      <c r="PGM33" s="14"/>
      <c r="PGN33" s="14"/>
      <c r="PGO33" s="14"/>
      <c r="PGP33" s="14"/>
      <c r="PGQ33" s="14"/>
      <c r="PGR33" s="14"/>
      <c r="PGS33" s="14"/>
      <c r="PGT33" s="14"/>
      <c r="PGU33" s="14"/>
      <c r="PGV33" s="14"/>
      <c r="PGW33" s="14"/>
      <c r="PGX33" s="14"/>
      <c r="PGY33" s="14"/>
      <c r="PGZ33" s="14"/>
      <c r="PHA33" s="14"/>
      <c r="PHB33" s="14"/>
      <c r="PHC33" s="14"/>
      <c r="PHD33" s="14"/>
      <c r="PHE33" s="14"/>
      <c r="PHF33" s="14"/>
      <c r="PHG33" s="14"/>
      <c r="PHH33" s="14"/>
      <c r="PHI33" s="14"/>
      <c r="PHJ33" s="14"/>
      <c r="PHK33" s="14"/>
      <c r="PHL33" s="14"/>
      <c r="PHM33" s="14"/>
      <c r="PHN33" s="14"/>
      <c r="PHO33" s="14"/>
      <c r="PHP33" s="14"/>
      <c r="PHQ33" s="14"/>
      <c r="PHR33" s="14"/>
      <c r="PHS33" s="14"/>
      <c r="PHT33" s="14"/>
      <c r="PHU33" s="14"/>
      <c r="PHV33" s="14"/>
      <c r="PHW33" s="14"/>
      <c r="PHX33" s="14"/>
      <c r="PHY33" s="14"/>
      <c r="PHZ33" s="14"/>
      <c r="PIA33" s="14"/>
      <c r="PIB33" s="14"/>
      <c r="PIC33" s="14"/>
      <c r="PID33" s="14"/>
      <c r="PIE33" s="14"/>
      <c r="PIF33" s="14"/>
      <c r="PIG33" s="14"/>
      <c r="PIH33" s="14"/>
      <c r="PII33" s="14"/>
      <c r="PIJ33" s="14"/>
      <c r="PIK33" s="14"/>
      <c r="PIL33" s="14"/>
      <c r="PIM33" s="14"/>
      <c r="PIN33" s="14"/>
      <c r="PIO33" s="14"/>
      <c r="PIP33" s="14"/>
      <c r="PIQ33" s="14"/>
      <c r="PIR33" s="14"/>
      <c r="PIS33" s="14"/>
      <c r="PIT33" s="14"/>
      <c r="PIU33" s="14"/>
      <c r="PIV33" s="14"/>
      <c r="PIW33" s="14"/>
      <c r="PIX33" s="14"/>
      <c r="PIY33" s="14"/>
      <c r="PIZ33" s="14"/>
      <c r="PJA33" s="14"/>
      <c r="PJB33" s="14"/>
      <c r="PJC33" s="14"/>
      <c r="PJD33" s="14"/>
      <c r="PJE33" s="14"/>
      <c r="PJF33" s="14"/>
      <c r="PJG33" s="14"/>
      <c r="PJH33" s="14"/>
      <c r="PJI33" s="14"/>
      <c r="PJJ33" s="14"/>
      <c r="PJK33" s="14"/>
      <c r="PJL33" s="14"/>
      <c r="PJM33" s="14"/>
      <c r="PJN33" s="14"/>
      <c r="PJO33" s="14"/>
      <c r="PJP33" s="14"/>
      <c r="PJQ33" s="14"/>
      <c r="PJR33" s="14"/>
      <c r="PJS33" s="14"/>
      <c r="PJT33" s="14"/>
      <c r="PJU33" s="14"/>
      <c r="PJV33" s="14"/>
      <c r="PJW33" s="14"/>
      <c r="PJX33" s="14"/>
      <c r="PJY33" s="14"/>
      <c r="PJZ33" s="14"/>
      <c r="PKA33" s="14"/>
      <c r="PKB33" s="14"/>
      <c r="PKC33" s="14"/>
      <c r="PKD33" s="14"/>
      <c r="PKE33" s="14"/>
      <c r="PKF33" s="14"/>
      <c r="PKG33" s="14"/>
      <c r="PKH33" s="14"/>
      <c r="PKI33" s="14"/>
      <c r="PKJ33" s="14"/>
      <c r="PKK33" s="14"/>
      <c r="PKL33" s="14"/>
      <c r="PKM33" s="14"/>
      <c r="PKN33" s="14"/>
      <c r="PKO33" s="14"/>
      <c r="PKP33" s="14"/>
      <c r="PKQ33" s="14"/>
      <c r="PKR33" s="14"/>
      <c r="PKS33" s="14"/>
      <c r="PKT33" s="14"/>
      <c r="PKU33" s="14"/>
      <c r="PKV33" s="14"/>
      <c r="PKW33" s="14"/>
      <c r="PKX33" s="14"/>
      <c r="PKY33" s="14"/>
      <c r="PKZ33" s="14"/>
      <c r="PLA33" s="14"/>
      <c r="PLB33" s="14"/>
      <c r="PLC33" s="14"/>
      <c r="PLD33" s="14"/>
      <c r="PLE33" s="14"/>
      <c r="PLF33" s="14"/>
      <c r="PLG33" s="14"/>
      <c r="PLH33" s="14"/>
      <c r="PLI33" s="14"/>
      <c r="PLJ33" s="14"/>
      <c r="PLK33" s="14"/>
      <c r="PLL33" s="14"/>
      <c r="PLM33" s="14"/>
      <c r="PLN33" s="14"/>
      <c r="PLO33" s="14"/>
      <c r="PLP33" s="14"/>
      <c r="PLQ33" s="14"/>
      <c r="PLR33" s="14"/>
      <c r="PLS33" s="14"/>
      <c r="PLT33" s="14"/>
      <c r="PLU33" s="14"/>
      <c r="PLV33" s="14"/>
      <c r="PLW33" s="14"/>
      <c r="PLX33" s="14"/>
      <c r="PLY33" s="14"/>
      <c r="PLZ33" s="14"/>
      <c r="PMA33" s="14"/>
      <c r="PMB33" s="14"/>
      <c r="PMC33" s="14"/>
      <c r="PMD33" s="14"/>
      <c r="PME33" s="14"/>
      <c r="PMF33" s="14"/>
      <c r="PMG33" s="14"/>
      <c r="PMH33" s="14"/>
      <c r="PMI33" s="14"/>
      <c r="PMJ33" s="14"/>
      <c r="PMK33" s="14"/>
      <c r="PML33" s="14"/>
      <c r="PMM33" s="14"/>
      <c r="PMN33" s="14"/>
      <c r="PMO33" s="14"/>
      <c r="PMP33" s="14"/>
      <c r="PMQ33" s="14"/>
      <c r="PMR33" s="14"/>
      <c r="PMS33" s="14"/>
      <c r="PMT33" s="14"/>
      <c r="PMU33" s="14"/>
      <c r="PMV33" s="14"/>
      <c r="PMW33" s="14"/>
      <c r="PMX33" s="14"/>
      <c r="PMY33" s="14"/>
      <c r="PMZ33" s="14"/>
      <c r="PNA33" s="14"/>
      <c r="PNB33" s="14"/>
      <c r="PNC33" s="14"/>
      <c r="PND33" s="14"/>
      <c r="PNE33" s="14"/>
      <c r="PNF33" s="14"/>
      <c r="PNG33" s="14"/>
      <c r="PNH33" s="14"/>
      <c r="PNI33" s="14"/>
      <c r="PNJ33" s="14"/>
      <c r="PNK33" s="14"/>
      <c r="PNL33" s="14"/>
      <c r="PNM33" s="14"/>
      <c r="PNN33" s="14"/>
      <c r="PNO33" s="14"/>
      <c r="PNP33" s="14"/>
      <c r="PNQ33" s="14"/>
      <c r="PNR33" s="14"/>
      <c r="PNS33" s="14"/>
      <c r="PNT33" s="14"/>
      <c r="PNU33" s="14"/>
      <c r="PNV33" s="14"/>
      <c r="PNW33" s="14"/>
      <c r="PNX33" s="14"/>
      <c r="PNY33" s="14"/>
      <c r="PNZ33" s="14"/>
      <c r="POA33" s="14"/>
      <c r="POB33" s="14"/>
      <c r="POC33" s="14"/>
      <c r="POD33" s="14"/>
      <c r="POE33" s="14"/>
      <c r="POF33" s="14"/>
      <c r="POG33" s="14"/>
      <c r="POH33" s="14"/>
      <c r="POI33" s="14"/>
      <c r="POJ33" s="14"/>
      <c r="POK33" s="14"/>
      <c r="POL33" s="14"/>
      <c r="POM33" s="14"/>
      <c r="PON33" s="14"/>
      <c r="POO33" s="14"/>
      <c r="POP33" s="14"/>
      <c r="POQ33" s="14"/>
      <c r="POR33" s="14"/>
      <c r="POS33" s="14"/>
      <c r="POT33" s="14"/>
      <c r="POU33" s="14"/>
      <c r="POV33" s="14"/>
      <c r="POW33" s="14"/>
      <c r="POX33" s="14"/>
      <c r="POY33" s="14"/>
      <c r="POZ33" s="14"/>
      <c r="PPA33" s="14"/>
      <c r="PPB33" s="14"/>
      <c r="PPC33" s="14"/>
      <c r="PPD33" s="14"/>
      <c r="PPE33" s="14"/>
      <c r="PPF33" s="14"/>
      <c r="PPG33" s="14"/>
      <c r="PPH33" s="14"/>
      <c r="PPI33" s="14"/>
      <c r="PPJ33" s="14"/>
      <c r="PPK33" s="14"/>
      <c r="PPL33" s="14"/>
      <c r="PPM33" s="14"/>
      <c r="PPN33" s="14"/>
      <c r="PPO33" s="14"/>
      <c r="PPP33" s="14"/>
      <c r="PPQ33" s="14"/>
      <c r="PPR33" s="14"/>
      <c r="PPS33" s="14"/>
      <c r="PPT33" s="14"/>
      <c r="PPU33" s="14"/>
      <c r="PPV33" s="14"/>
      <c r="PPW33" s="14"/>
      <c r="PPX33" s="14"/>
      <c r="PPY33" s="14"/>
      <c r="PPZ33" s="14"/>
      <c r="PQA33" s="14"/>
      <c r="PQB33" s="14"/>
      <c r="PQC33" s="14"/>
      <c r="PQD33" s="14"/>
      <c r="PQE33" s="14"/>
      <c r="PQF33" s="14"/>
      <c r="PQG33" s="14"/>
      <c r="PQH33" s="14"/>
      <c r="PQI33" s="14"/>
      <c r="PQJ33" s="14"/>
      <c r="PQK33" s="14"/>
      <c r="PQL33" s="14"/>
      <c r="PQM33" s="14"/>
      <c r="PQN33" s="14"/>
      <c r="PQO33" s="14"/>
      <c r="PQP33" s="14"/>
      <c r="PQQ33" s="14"/>
      <c r="PQR33" s="14"/>
      <c r="PQS33" s="14"/>
      <c r="PQT33" s="14"/>
      <c r="PQU33" s="14"/>
      <c r="PQV33" s="14"/>
      <c r="PQW33" s="14"/>
      <c r="PQX33" s="14"/>
      <c r="PQY33" s="14"/>
      <c r="PQZ33" s="14"/>
      <c r="PRA33" s="14"/>
      <c r="PRB33" s="14"/>
      <c r="PRC33" s="14"/>
      <c r="PRD33" s="14"/>
      <c r="PRE33" s="14"/>
      <c r="PRF33" s="14"/>
      <c r="PRG33" s="14"/>
      <c r="PRH33" s="14"/>
      <c r="PRI33" s="14"/>
      <c r="PRJ33" s="14"/>
      <c r="PRK33" s="14"/>
      <c r="PRL33" s="14"/>
      <c r="PRM33" s="14"/>
      <c r="PRN33" s="14"/>
      <c r="PRO33" s="14"/>
      <c r="PRP33" s="14"/>
      <c r="PRQ33" s="14"/>
      <c r="PRR33" s="14"/>
      <c r="PRS33" s="14"/>
      <c r="PRT33" s="14"/>
      <c r="PRU33" s="14"/>
      <c r="PRV33" s="14"/>
      <c r="PRW33" s="14"/>
      <c r="PRX33" s="14"/>
      <c r="PRY33" s="14"/>
      <c r="PRZ33" s="14"/>
      <c r="PSA33" s="14"/>
      <c r="PSB33" s="14"/>
      <c r="PSC33" s="14"/>
      <c r="PSD33" s="14"/>
      <c r="PSE33" s="14"/>
      <c r="PSF33" s="14"/>
      <c r="PSG33" s="14"/>
      <c r="PSH33" s="14"/>
      <c r="PSI33" s="14"/>
      <c r="PSJ33" s="14"/>
      <c r="PSK33" s="14"/>
      <c r="PSL33" s="14"/>
      <c r="PSM33" s="14"/>
      <c r="PSN33" s="14"/>
      <c r="PSO33" s="14"/>
      <c r="PSP33" s="14"/>
      <c r="PSQ33" s="14"/>
      <c r="PSR33" s="14"/>
      <c r="PSS33" s="14"/>
      <c r="PST33" s="14"/>
      <c r="PSU33" s="14"/>
      <c r="PSV33" s="14"/>
      <c r="PSW33" s="14"/>
      <c r="PSX33" s="14"/>
      <c r="PSY33" s="14"/>
      <c r="PSZ33" s="14"/>
      <c r="PTA33" s="14"/>
      <c r="PTB33" s="14"/>
      <c r="PTC33" s="14"/>
      <c r="PTD33" s="14"/>
      <c r="PTE33" s="14"/>
      <c r="PTF33" s="14"/>
      <c r="PTG33" s="14"/>
      <c r="PTH33" s="14"/>
      <c r="PTI33" s="14"/>
      <c r="PTJ33" s="14"/>
      <c r="PTK33" s="14"/>
      <c r="PTL33" s="14"/>
      <c r="PTM33" s="14"/>
      <c r="PTN33" s="14"/>
      <c r="PTO33" s="14"/>
      <c r="PTP33" s="14"/>
      <c r="PTQ33" s="14"/>
      <c r="PTR33" s="14"/>
      <c r="PTS33" s="14"/>
      <c r="PTT33" s="14"/>
      <c r="PTU33" s="14"/>
      <c r="PTV33" s="14"/>
      <c r="PTW33" s="14"/>
      <c r="PTX33" s="14"/>
      <c r="PTY33" s="14"/>
      <c r="PTZ33" s="14"/>
      <c r="PUA33" s="14"/>
      <c r="PUB33" s="14"/>
      <c r="PUC33" s="14"/>
      <c r="PUD33" s="14"/>
      <c r="PUE33" s="14"/>
      <c r="PUF33" s="14"/>
      <c r="PUG33" s="14"/>
      <c r="PUH33" s="14"/>
      <c r="PUI33" s="14"/>
      <c r="PUJ33" s="14"/>
      <c r="PUK33" s="14"/>
      <c r="PUL33" s="14"/>
      <c r="PUM33" s="14"/>
      <c r="PUN33" s="14"/>
      <c r="PUO33" s="14"/>
      <c r="PUP33" s="14"/>
      <c r="PUQ33" s="14"/>
      <c r="PUR33" s="14"/>
      <c r="PUS33" s="14"/>
      <c r="PUT33" s="14"/>
      <c r="PUU33" s="14"/>
      <c r="PUV33" s="14"/>
      <c r="PUW33" s="14"/>
      <c r="PUX33" s="14"/>
      <c r="PUY33" s="14"/>
      <c r="PUZ33" s="14"/>
      <c r="PVA33" s="14"/>
      <c r="PVB33" s="14"/>
      <c r="PVC33" s="14"/>
      <c r="PVD33" s="14"/>
      <c r="PVE33" s="14"/>
      <c r="PVF33" s="14"/>
      <c r="PVG33" s="14"/>
      <c r="PVH33" s="14"/>
      <c r="PVI33" s="14"/>
      <c r="PVJ33" s="14"/>
      <c r="PVK33" s="14"/>
      <c r="PVL33" s="14"/>
      <c r="PVM33" s="14"/>
      <c r="PVN33" s="14"/>
      <c r="PVO33" s="14"/>
      <c r="PVP33" s="14"/>
      <c r="PVQ33" s="14"/>
      <c r="PVR33" s="14"/>
      <c r="PVS33" s="14"/>
      <c r="PVT33" s="14"/>
      <c r="PVU33" s="14"/>
      <c r="PVV33" s="14"/>
      <c r="PVW33" s="14"/>
      <c r="PVX33" s="14"/>
      <c r="PVY33" s="14"/>
      <c r="PVZ33" s="14"/>
      <c r="PWA33" s="14"/>
      <c r="PWB33" s="14"/>
      <c r="PWC33" s="14"/>
      <c r="PWD33" s="14"/>
      <c r="PWE33" s="14"/>
      <c r="PWF33" s="14"/>
      <c r="PWG33" s="14"/>
      <c r="PWH33" s="14"/>
      <c r="PWI33" s="14"/>
      <c r="PWJ33" s="14"/>
      <c r="PWK33" s="14"/>
      <c r="PWL33" s="14"/>
      <c r="PWM33" s="14"/>
      <c r="PWN33" s="14"/>
      <c r="PWO33" s="14"/>
      <c r="PWP33" s="14"/>
      <c r="PWQ33" s="14"/>
      <c r="PWR33" s="14"/>
      <c r="PWS33" s="14"/>
      <c r="PWT33" s="14"/>
      <c r="PWU33" s="14"/>
      <c r="PWV33" s="14"/>
      <c r="PWW33" s="14"/>
      <c r="PWX33" s="14"/>
      <c r="PWY33" s="14"/>
      <c r="PWZ33" s="14"/>
      <c r="PXA33" s="14"/>
      <c r="PXB33" s="14"/>
      <c r="PXC33" s="14"/>
      <c r="PXD33" s="14"/>
      <c r="PXE33" s="14"/>
      <c r="PXF33" s="14"/>
      <c r="PXG33" s="14"/>
      <c r="PXH33" s="14"/>
      <c r="PXI33" s="14"/>
      <c r="PXJ33" s="14"/>
      <c r="PXK33" s="14"/>
      <c r="PXL33" s="14"/>
      <c r="PXM33" s="14"/>
      <c r="PXN33" s="14"/>
      <c r="PXO33" s="14"/>
      <c r="PXP33" s="14"/>
      <c r="PXQ33" s="14"/>
      <c r="PXR33" s="14"/>
      <c r="PXS33" s="14"/>
      <c r="PXT33" s="14"/>
      <c r="PXU33" s="14"/>
      <c r="PXV33" s="14"/>
      <c r="PXW33" s="14"/>
      <c r="PXX33" s="14"/>
      <c r="PXY33" s="14"/>
      <c r="PXZ33" s="14"/>
      <c r="PYA33" s="14"/>
      <c r="PYB33" s="14"/>
      <c r="PYC33" s="14"/>
      <c r="PYD33" s="14"/>
      <c r="PYE33" s="14"/>
      <c r="PYF33" s="14"/>
      <c r="PYG33" s="14"/>
      <c r="PYH33" s="14"/>
      <c r="PYI33" s="14"/>
      <c r="PYJ33" s="14"/>
      <c r="PYK33" s="14"/>
      <c r="PYL33" s="14"/>
      <c r="PYM33" s="14"/>
      <c r="PYN33" s="14"/>
      <c r="PYO33" s="14"/>
      <c r="PYP33" s="14"/>
      <c r="PYQ33" s="14"/>
      <c r="PYR33" s="14"/>
      <c r="PYS33" s="14"/>
      <c r="PYT33" s="14"/>
      <c r="PYU33" s="14"/>
      <c r="PYV33" s="14"/>
      <c r="PYW33" s="14"/>
      <c r="PYX33" s="14"/>
      <c r="PYY33" s="14"/>
      <c r="PYZ33" s="14"/>
      <c r="PZA33" s="14"/>
      <c r="PZB33" s="14"/>
      <c r="PZC33" s="14"/>
      <c r="PZD33" s="14"/>
      <c r="PZE33" s="14"/>
      <c r="PZF33" s="14"/>
      <c r="PZG33" s="14"/>
      <c r="PZH33" s="14"/>
      <c r="PZI33" s="14"/>
      <c r="PZJ33" s="14"/>
      <c r="PZK33" s="14"/>
      <c r="PZL33" s="14"/>
      <c r="PZM33" s="14"/>
      <c r="PZN33" s="14"/>
      <c r="PZO33" s="14"/>
      <c r="PZP33" s="14"/>
      <c r="PZQ33" s="14"/>
      <c r="PZR33" s="14"/>
      <c r="PZS33" s="14"/>
      <c r="PZT33" s="14"/>
      <c r="PZU33" s="14"/>
      <c r="PZV33" s="14"/>
      <c r="PZW33" s="14"/>
      <c r="PZX33" s="14"/>
      <c r="PZY33" s="14"/>
      <c r="PZZ33" s="14"/>
      <c r="QAA33" s="14"/>
      <c r="QAB33" s="14"/>
      <c r="QAC33" s="14"/>
      <c r="QAD33" s="14"/>
      <c r="QAE33" s="14"/>
      <c r="QAF33" s="14"/>
      <c r="QAG33" s="14"/>
      <c r="QAH33" s="14"/>
      <c r="QAI33" s="14"/>
      <c r="QAJ33" s="14"/>
      <c r="QAK33" s="14"/>
      <c r="QAL33" s="14"/>
      <c r="QAM33" s="14"/>
      <c r="QAN33" s="14"/>
      <c r="QAO33" s="14"/>
      <c r="QAP33" s="14"/>
      <c r="QAQ33" s="14"/>
      <c r="QAR33" s="14"/>
      <c r="QAS33" s="14"/>
      <c r="QAT33" s="14"/>
      <c r="QAU33" s="14"/>
      <c r="QAV33" s="14"/>
      <c r="QAW33" s="14"/>
      <c r="QAX33" s="14"/>
      <c r="QAY33" s="14"/>
      <c r="QAZ33" s="14"/>
      <c r="QBA33" s="14"/>
      <c r="QBB33" s="14"/>
      <c r="QBC33" s="14"/>
      <c r="QBD33" s="14"/>
      <c r="QBE33" s="14"/>
      <c r="QBF33" s="14"/>
      <c r="QBG33" s="14"/>
      <c r="QBH33" s="14"/>
      <c r="QBI33" s="14"/>
      <c r="QBJ33" s="14"/>
      <c r="QBK33" s="14"/>
      <c r="QBL33" s="14"/>
      <c r="QBM33" s="14"/>
      <c r="QBN33" s="14"/>
      <c r="QBO33" s="14"/>
      <c r="QBP33" s="14"/>
      <c r="QBQ33" s="14"/>
      <c r="QBR33" s="14"/>
      <c r="QBS33" s="14"/>
      <c r="QBT33" s="14"/>
      <c r="QBU33" s="14"/>
      <c r="QBV33" s="14"/>
      <c r="QBW33" s="14"/>
      <c r="QBX33" s="14"/>
      <c r="QBY33" s="14"/>
      <c r="QBZ33" s="14"/>
      <c r="QCA33" s="14"/>
      <c r="QCB33" s="14"/>
      <c r="QCC33" s="14"/>
      <c r="QCD33" s="14"/>
      <c r="QCE33" s="14"/>
      <c r="QCF33" s="14"/>
      <c r="QCG33" s="14"/>
      <c r="QCH33" s="14"/>
      <c r="QCI33" s="14"/>
      <c r="QCJ33" s="14"/>
      <c r="QCK33" s="14"/>
      <c r="QCL33" s="14"/>
      <c r="QCM33" s="14"/>
      <c r="QCN33" s="14"/>
      <c r="QCO33" s="14"/>
      <c r="QCP33" s="14"/>
      <c r="QCQ33" s="14"/>
      <c r="QCR33" s="14"/>
      <c r="QCS33" s="14"/>
      <c r="QCT33" s="14"/>
      <c r="QCU33" s="14"/>
      <c r="QCV33" s="14"/>
      <c r="QCW33" s="14"/>
      <c r="QCX33" s="14"/>
      <c r="QCY33" s="14"/>
      <c r="QCZ33" s="14"/>
      <c r="QDA33" s="14"/>
      <c r="QDB33" s="14"/>
      <c r="QDC33" s="14"/>
      <c r="QDD33" s="14"/>
      <c r="QDE33" s="14"/>
      <c r="QDF33" s="14"/>
      <c r="QDG33" s="14"/>
      <c r="QDH33" s="14"/>
      <c r="QDI33" s="14"/>
      <c r="QDJ33" s="14"/>
      <c r="QDK33" s="14"/>
      <c r="QDL33" s="14"/>
      <c r="QDM33" s="14"/>
      <c r="QDN33" s="14"/>
      <c r="QDO33" s="14"/>
      <c r="QDP33" s="14"/>
      <c r="QDQ33" s="14"/>
      <c r="QDR33" s="14"/>
      <c r="QDS33" s="14"/>
      <c r="QDT33" s="14"/>
      <c r="QDU33" s="14"/>
      <c r="QDV33" s="14"/>
      <c r="QDW33" s="14"/>
      <c r="QDX33" s="14"/>
      <c r="QDY33" s="14"/>
      <c r="QDZ33" s="14"/>
      <c r="QEA33" s="14"/>
      <c r="QEB33" s="14"/>
      <c r="QEC33" s="14"/>
      <c r="QED33" s="14"/>
      <c r="QEE33" s="14"/>
      <c r="QEF33" s="14"/>
      <c r="QEG33" s="14"/>
      <c r="QEH33" s="14"/>
      <c r="QEI33" s="14"/>
      <c r="QEJ33" s="14"/>
      <c r="QEK33" s="14"/>
      <c r="QEL33" s="14"/>
      <c r="QEM33" s="14"/>
      <c r="QEN33" s="14"/>
      <c r="QEO33" s="14"/>
      <c r="QEP33" s="14"/>
      <c r="QEQ33" s="14"/>
      <c r="QER33" s="14"/>
      <c r="QES33" s="14"/>
      <c r="QET33" s="14"/>
      <c r="QEU33" s="14"/>
      <c r="QEV33" s="14"/>
      <c r="QEW33" s="14"/>
      <c r="QEX33" s="14"/>
      <c r="QEY33" s="14"/>
      <c r="QEZ33" s="14"/>
      <c r="QFA33" s="14"/>
      <c r="QFB33" s="14"/>
      <c r="QFC33" s="14"/>
      <c r="QFD33" s="14"/>
      <c r="QFE33" s="14"/>
      <c r="QFF33" s="14"/>
      <c r="QFG33" s="14"/>
      <c r="QFH33" s="14"/>
      <c r="QFI33" s="14"/>
      <c r="QFJ33" s="14"/>
      <c r="QFK33" s="14"/>
      <c r="QFL33" s="14"/>
      <c r="QFM33" s="14"/>
      <c r="QFN33" s="14"/>
      <c r="QFO33" s="14"/>
      <c r="QFP33" s="14"/>
      <c r="QFQ33" s="14"/>
      <c r="QFR33" s="14"/>
      <c r="QFS33" s="14"/>
      <c r="QFT33" s="14"/>
      <c r="QFU33" s="14"/>
      <c r="QFV33" s="14"/>
      <c r="QFW33" s="14"/>
      <c r="QFX33" s="14"/>
      <c r="QFY33" s="14"/>
      <c r="QFZ33" s="14"/>
      <c r="QGA33" s="14"/>
      <c r="QGB33" s="14"/>
      <c r="QGC33" s="14"/>
      <c r="QGD33" s="14"/>
      <c r="QGE33" s="14"/>
      <c r="QGF33" s="14"/>
      <c r="QGG33" s="14"/>
      <c r="QGH33" s="14"/>
      <c r="QGI33" s="14"/>
      <c r="QGJ33" s="14"/>
      <c r="QGK33" s="14"/>
      <c r="QGL33" s="14"/>
      <c r="QGM33" s="14"/>
      <c r="QGN33" s="14"/>
      <c r="QGO33" s="14"/>
      <c r="QGP33" s="14"/>
      <c r="QGQ33" s="14"/>
      <c r="QGR33" s="14"/>
      <c r="QGS33" s="14"/>
      <c r="QGT33" s="14"/>
      <c r="QGU33" s="14"/>
      <c r="QGV33" s="14"/>
      <c r="QGW33" s="14"/>
      <c r="QGX33" s="14"/>
      <c r="QGY33" s="14"/>
      <c r="QGZ33" s="14"/>
      <c r="QHA33" s="14"/>
      <c r="QHB33" s="14"/>
      <c r="QHC33" s="14"/>
      <c r="QHD33" s="14"/>
      <c r="QHE33" s="14"/>
      <c r="QHF33" s="14"/>
      <c r="QHG33" s="14"/>
      <c r="QHH33" s="14"/>
      <c r="QHI33" s="14"/>
      <c r="QHJ33" s="14"/>
      <c r="QHK33" s="14"/>
      <c r="QHL33" s="14"/>
      <c r="QHM33" s="14"/>
      <c r="QHN33" s="14"/>
      <c r="QHO33" s="14"/>
      <c r="QHP33" s="14"/>
      <c r="QHQ33" s="14"/>
      <c r="QHR33" s="14"/>
      <c r="QHS33" s="14"/>
      <c r="QHT33" s="14"/>
      <c r="QHU33" s="14"/>
      <c r="QHV33" s="14"/>
      <c r="QHW33" s="14"/>
      <c r="QHX33" s="14"/>
      <c r="QHY33" s="14"/>
      <c r="QHZ33" s="14"/>
      <c r="QIA33" s="14"/>
      <c r="QIB33" s="14"/>
      <c r="QIC33" s="14"/>
      <c r="QID33" s="14"/>
      <c r="QIE33" s="14"/>
      <c r="QIF33" s="14"/>
      <c r="QIG33" s="14"/>
      <c r="QIH33" s="14"/>
      <c r="QII33" s="14"/>
      <c r="QIJ33" s="14"/>
      <c r="QIK33" s="14"/>
      <c r="QIL33" s="14"/>
      <c r="QIM33" s="14"/>
      <c r="QIN33" s="14"/>
      <c r="QIO33" s="14"/>
      <c r="QIP33" s="14"/>
      <c r="QIQ33" s="14"/>
      <c r="QIR33" s="14"/>
      <c r="QIS33" s="14"/>
      <c r="QIT33" s="14"/>
      <c r="QIU33" s="14"/>
      <c r="QIV33" s="14"/>
      <c r="QIW33" s="14"/>
      <c r="QIX33" s="14"/>
      <c r="QIY33" s="14"/>
      <c r="QIZ33" s="14"/>
      <c r="QJA33" s="14"/>
      <c r="QJB33" s="14"/>
      <c r="QJC33" s="14"/>
      <c r="QJD33" s="14"/>
      <c r="QJE33" s="14"/>
      <c r="QJF33" s="14"/>
      <c r="QJG33" s="14"/>
      <c r="QJH33" s="14"/>
      <c r="QJI33" s="14"/>
      <c r="QJJ33" s="14"/>
      <c r="QJK33" s="14"/>
      <c r="QJL33" s="14"/>
      <c r="QJM33" s="14"/>
      <c r="QJN33" s="14"/>
      <c r="QJO33" s="14"/>
      <c r="QJP33" s="14"/>
      <c r="QJQ33" s="14"/>
      <c r="QJR33" s="14"/>
      <c r="QJS33" s="14"/>
      <c r="QJT33" s="14"/>
      <c r="QJU33" s="14"/>
      <c r="QJV33" s="14"/>
      <c r="QJW33" s="14"/>
      <c r="QJX33" s="14"/>
      <c r="QJY33" s="14"/>
      <c r="QJZ33" s="14"/>
      <c r="QKA33" s="14"/>
      <c r="QKB33" s="14"/>
      <c r="QKC33" s="14"/>
      <c r="QKD33" s="14"/>
      <c r="QKE33" s="14"/>
      <c r="QKF33" s="14"/>
      <c r="QKG33" s="14"/>
      <c r="QKH33" s="14"/>
      <c r="QKI33" s="14"/>
      <c r="QKJ33" s="14"/>
      <c r="QKK33" s="14"/>
      <c r="QKL33" s="14"/>
      <c r="QKM33" s="14"/>
      <c r="QKN33" s="14"/>
      <c r="QKO33" s="14"/>
      <c r="QKP33" s="14"/>
      <c r="QKQ33" s="14"/>
      <c r="QKR33" s="14"/>
      <c r="QKS33" s="14"/>
      <c r="QKT33" s="14"/>
      <c r="QKU33" s="14"/>
      <c r="QKV33" s="14"/>
      <c r="QKW33" s="14"/>
      <c r="QKX33" s="14"/>
      <c r="QKY33" s="14"/>
      <c r="QKZ33" s="14"/>
      <c r="QLA33" s="14"/>
      <c r="QLB33" s="14"/>
      <c r="QLC33" s="14"/>
      <c r="QLD33" s="14"/>
      <c r="QLE33" s="14"/>
      <c r="QLF33" s="14"/>
      <c r="QLG33" s="14"/>
      <c r="QLH33" s="14"/>
      <c r="QLI33" s="14"/>
      <c r="QLJ33" s="14"/>
      <c r="QLK33" s="14"/>
      <c r="QLL33" s="14"/>
      <c r="QLM33" s="14"/>
      <c r="QLN33" s="14"/>
      <c r="QLO33" s="14"/>
      <c r="QLP33" s="14"/>
      <c r="QLQ33" s="14"/>
      <c r="QLR33" s="14"/>
      <c r="QLS33" s="14"/>
      <c r="QLT33" s="14"/>
      <c r="QLU33" s="14"/>
      <c r="QLV33" s="14"/>
      <c r="QLW33" s="14"/>
      <c r="QLX33" s="14"/>
      <c r="QLY33" s="14"/>
      <c r="QLZ33" s="14"/>
      <c r="QMA33" s="14"/>
      <c r="QMB33" s="14"/>
      <c r="QMC33" s="14"/>
      <c r="QMD33" s="14"/>
      <c r="QME33" s="14"/>
      <c r="QMF33" s="14"/>
      <c r="QMG33" s="14"/>
      <c r="QMH33" s="14"/>
      <c r="QMI33" s="14"/>
      <c r="QMJ33" s="14"/>
      <c r="QMK33" s="14"/>
      <c r="QML33" s="14"/>
      <c r="QMM33" s="14"/>
      <c r="QMN33" s="14"/>
      <c r="QMO33" s="14"/>
      <c r="QMP33" s="14"/>
      <c r="QMQ33" s="14"/>
      <c r="QMR33" s="14"/>
      <c r="QMS33" s="14"/>
      <c r="QMT33" s="14"/>
      <c r="QMU33" s="14"/>
      <c r="QMV33" s="14"/>
      <c r="QMW33" s="14"/>
      <c r="QMX33" s="14"/>
      <c r="QMY33" s="14"/>
      <c r="QMZ33" s="14"/>
      <c r="QNA33" s="14"/>
      <c r="QNB33" s="14"/>
      <c r="QNC33" s="14"/>
      <c r="QND33" s="14"/>
      <c r="QNE33" s="14"/>
      <c r="QNF33" s="14"/>
      <c r="QNG33" s="14"/>
      <c r="QNH33" s="14"/>
      <c r="QNI33" s="14"/>
      <c r="QNJ33" s="14"/>
      <c r="QNK33" s="14"/>
      <c r="QNL33" s="14"/>
      <c r="QNM33" s="14"/>
      <c r="QNN33" s="14"/>
      <c r="QNO33" s="14"/>
      <c r="QNP33" s="14"/>
      <c r="QNQ33" s="14"/>
      <c r="QNR33" s="14"/>
      <c r="QNS33" s="14"/>
      <c r="QNT33" s="14"/>
      <c r="QNU33" s="14"/>
      <c r="QNV33" s="14"/>
      <c r="QNW33" s="14"/>
      <c r="QNX33" s="14"/>
      <c r="QNY33" s="14"/>
      <c r="QNZ33" s="14"/>
      <c r="QOA33" s="14"/>
      <c r="QOB33" s="14"/>
      <c r="QOC33" s="14"/>
      <c r="QOD33" s="14"/>
      <c r="QOE33" s="14"/>
      <c r="QOF33" s="14"/>
      <c r="QOG33" s="14"/>
      <c r="QOH33" s="14"/>
      <c r="QOI33" s="14"/>
      <c r="QOJ33" s="14"/>
      <c r="QOK33" s="14"/>
      <c r="QOL33" s="14"/>
      <c r="QOM33" s="14"/>
      <c r="QON33" s="14"/>
      <c r="QOO33" s="14"/>
      <c r="QOP33" s="14"/>
      <c r="QOQ33" s="14"/>
      <c r="QOR33" s="14"/>
      <c r="QOS33" s="14"/>
      <c r="QOT33" s="14"/>
      <c r="QOU33" s="14"/>
      <c r="QOV33" s="14"/>
      <c r="QOW33" s="14"/>
      <c r="QOX33" s="14"/>
      <c r="QOY33" s="14"/>
      <c r="QOZ33" s="14"/>
      <c r="QPA33" s="14"/>
      <c r="QPB33" s="14"/>
      <c r="QPC33" s="14"/>
      <c r="QPD33" s="14"/>
      <c r="QPE33" s="14"/>
      <c r="QPF33" s="14"/>
      <c r="QPG33" s="14"/>
      <c r="QPH33" s="14"/>
      <c r="QPI33" s="14"/>
      <c r="QPJ33" s="14"/>
      <c r="QPK33" s="14"/>
      <c r="QPL33" s="14"/>
      <c r="QPM33" s="14"/>
      <c r="QPN33" s="14"/>
      <c r="QPO33" s="14"/>
      <c r="QPP33" s="14"/>
      <c r="QPQ33" s="14"/>
      <c r="QPR33" s="14"/>
      <c r="QPS33" s="14"/>
      <c r="QPT33" s="14"/>
      <c r="QPU33" s="14"/>
      <c r="QPV33" s="14"/>
      <c r="QPW33" s="14"/>
      <c r="QPX33" s="14"/>
      <c r="QPY33" s="14"/>
      <c r="QPZ33" s="14"/>
      <c r="QQA33" s="14"/>
      <c r="QQB33" s="14"/>
      <c r="QQC33" s="14"/>
      <c r="QQD33" s="14"/>
      <c r="QQE33" s="14"/>
      <c r="QQF33" s="14"/>
      <c r="QQG33" s="14"/>
      <c r="QQH33" s="14"/>
      <c r="QQI33" s="14"/>
      <c r="QQJ33" s="14"/>
      <c r="QQK33" s="14"/>
      <c r="QQL33" s="14"/>
      <c r="QQM33" s="14"/>
      <c r="QQN33" s="14"/>
      <c r="QQO33" s="14"/>
      <c r="QQP33" s="14"/>
      <c r="QQQ33" s="14"/>
      <c r="QQR33" s="14"/>
      <c r="QQS33" s="14"/>
      <c r="QQT33" s="14"/>
      <c r="QQU33" s="14"/>
      <c r="QQV33" s="14"/>
      <c r="QQW33" s="14"/>
      <c r="QQX33" s="14"/>
      <c r="QQY33" s="14"/>
      <c r="QQZ33" s="14"/>
      <c r="QRA33" s="14"/>
      <c r="QRB33" s="14"/>
      <c r="QRC33" s="14"/>
      <c r="QRD33" s="14"/>
      <c r="QRE33" s="14"/>
      <c r="QRF33" s="14"/>
      <c r="QRG33" s="14"/>
      <c r="QRH33" s="14"/>
      <c r="QRI33" s="14"/>
      <c r="QRJ33" s="14"/>
      <c r="QRK33" s="14"/>
      <c r="QRL33" s="14"/>
      <c r="QRM33" s="14"/>
      <c r="QRN33" s="14"/>
      <c r="QRO33" s="14"/>
      <c r="QRP33" s="14"/>
      <c r="QRQ33" s="14"/>
      <c r="QRR33" s="14"/>
      <c r="QRS33" s="14"/>
      <c r="QRT33" s="14"/>
      <c r="QRU33" s="14"/>
      <c r="QRV33" s="14"/>
      <c r="QRW33" s="14"/>
      <c r="QRX33" s="14"/>
      <c r="QRY33" s="14"/>
      <c r="QRZ33" s="14"/>
      <c r="QSA33" s="14"/>
      <c r="QSB33" s="14"/>
      <c r="QSC33" s="14"/>
      <c r="QSD33" s="14"/>
      <c r="QSE33" s="14"/>
      <c r="QSF33" s="14"/>
      <c r="QSG33" s="14"/>
      <c r="QSH33" s="14"/>
      <c r="QSI33" s="14"/>
      <c r="QSJ33" s="14"/>
      <c r="QSK33" s="14"/>
      <c r="QSL33" s="14"/>
      <c r="QSM33" s="14"/>
      <c r="QSN33" s="14"/>
      <c r="QSO33" s="14"/>
      <c r="QSP33" s="14"/>
      <c r="QSQ33" s="14"/>
      <c r="QSR33" s="14"/>
      <c r="QSS33" s="14"/>
      <c r="QST33" s="14"/>
      <c r="QSU33" s="14"/>
      <c r="QSV33" s="14"/>
      <c r="QSW33" s="14"/>
      <c r="QSX33" s="14"/>
      <c r="QSY33" s="14"/>
      <c r="QSZ33" s="14"/>
      <c r="QTA33" s="14"/>
      <c r="QTB33" s="14"/>
      <c r="QTC33" s="14"/>
      <c r="QTD33" s="14"/>
      <c r="QTE33" s="14"/>
      <c r="QTF33" s="14"/>
      <c r="QTG33" s="14"/>
      <c r="QTH33" s="14"/>
      <c r="QTI33" s="14"/>
      <c r="QTJ33" s="14"/>
      <c r="QTK33" s="14"/>
      <c r="QTL33" s="14"/>
      <c r="QTM33" s="14"/>
      <c r="QTN33" s="14"/>
      <c r="QTO33" s="14"/>
      <c r="QTP33" s="14"/>
      <c r="QTQ33" s="14"/>
      <c r="QTR33" s="14"/>
      <c r="QTS33" s="14"/>
      <c r="QTT33" s="14"/>
      <c r="QTU33" s="14"/>
      <c r="QTV33" s="14"/>
      <c r="QTW33" s="14"/>
      <c r="QTX33" s="14"/>
      <c r="QTY33" s="14"/>
      <c r="QTZ33" s="14"/>
      <c r="QUA33" s="14"/>
      <c r="QUB33" s="14"/>
      <c r="QUC33" s="14"/>
      <c r="QUD33" s="14"/>
      <c r="QUE33" s="14"/>
      <c r="QUF33" s="14"/>
      <c r="QUG33" s="14"/>
      <c r="QUH33" s="14"/>
      <c r="QUI33" s="14"/>
      <c r="QUJ33" s="14"/>
      <c r="QUK33" s="14"/>
      <c r="QUL33" s="14"/>
      <c r="QUM33" s="14"/>
      <c r="QUN33" s="14"/>
      <c r="QUO33" s="14"/>
      <c r="QUP33" s="14"/>
      <c r="QUQ33" s="14"/>
      <c r="QUR33" s="14"/>
      <c r="QUS33" s="14"/>
      <c r="QUT33" s="14"/>
      <c r="QUU33" s="14"/>
      <c r="QUV33" s="14"/>
      <c r="QUW33" s="14"/>
      <c r="QUX33" s="14"/>
      <c r="QUY33" s="14"/>
      <c r="QUZ33" s="14"/>
      <c r="QVA33" s="14"/>
      <c r="QVB33" s="14"/>
      <c r="QVC33" s="14"/>
      <c r="QVD33" s="14"/>
      <c r="QVE33" s="14"/>
      <c r="QVF33" s="14"/>
      <c r="QVG33" s="14"/>
      <c r="QVH33" s="14"/>
      <c r="QVI33" s="14"/>
      <c r="QVJ33" s="14"/>
      <c r="QVK33" s="14"/>
      <c r="QVL33" s="14"/>
      <c r="QVM33" s="14"/>
      <c r="QVN33" s="14"/>
      <c r="QVO33" s="14"/>
      <c r="QVP33" s="14"/>
      <c r="QVQ33" s="14"/>
      <c r="QVR33" s="14"/>
      <c r="QVS33" s="14"/>
      <c r="QVT33" s="14"/>
      <c r="QVU33" s="14"/>
      <c r="QVV33" s="14"/>
      <c r="QVW33" s="14"/>
      <c r="QVX33" s="14"/>
      <c r="QVY33" s="14"/>
      <c r="QVZ33" s="14"/>
      <c r="QWA33" s="14"/>
      <c r="QWB33" s="14"/>
      <c r="QWC33" s="14"/>
      <c r="QWD33" s="14"/>
      <c r="QWE33" s="14"/>
      <c r="QWF33" s="14"/>
      <c r="QWG33" s="14"/>
      <c r="QWH33" s="14"/>
      <c r="QWI33" s="14"/>
      <c r="QWJ33" s="14"/>
      <c r="QWK33" s="14"/>
      <c r="QWL33" s="14"/>
      <c r="QWM33" s="14"/>
      <c r="QWN33" s="14"/>
      <c r="QWO33" s="14"/>
      <c r="QWP33" s="14"/>
      <c r="QWQ33" s="14"/>
      <c r="QWR33" s="14"/>
      <c r="QWS33" s="14"/>
      <c r="QWT33" s="14"/>
      <c r="QWU33" s="14"/>
      <c r="QWV33" s="14"/>
      <c r="QWW33" s="14"/>
      <c r="QWX33" s="14"/>
      <c r="QWY33" s="14"/>
      <c r="QWZ33" s="14"/>
      <c r="QXA33" s="14"/>
      <c r="QXB33" s="14"/>
      <c r="QXC33" s="14"/>
      <c r="QXD33" s="14"/>
      <c r="QXE33" s="14"/>
      <c r="QXF33" s="14"/>
      <c r="QXG33" s="14"/>
      <c r="QXH33" s="14"/>
      <c r="QXI33" s="14"/>
      <c r="QXJ33" s="14"/>
      <c r="QXK33" s="14"/>
      <c r="QXL33" s="14"/>
      <c r="QXM33" s="14"/>
      <c r="QXN33" s="14"/>
      <c r="QXO33" s="14"/>
      <c r="QXP33" s="14"/>
      <c r="QXQ33" s="14"/>
      <c r="QXR33" s="14"/>
      <c r="QXS33" s="14"/>
      <c r="QXT33" s="14"/>
      <c r="QXU33" s="14"/>
      <c r="QXV33" s="14"/>
      <c r="QXW33" s="14"/>
      <c r="QXX33" s="14"/>
      <c r="QXY33" s="14"/>
      <c r="QXZ33" s="14"/>
      <c r="QYA33" s="14"/>
      <c r="QYB33" s="14"/>
      <c r="QYC33" s="14"/>
      <c r="QYD33" s="14"/>
      <c r="QYE33" s="14"/>
      <c r="QYF33" s="14"/>
      <c r="QYG33" s="14"/>
      <c r="QYH33" s="14"/>
      <c r="QYI33" s="14"/>
      <c r="QYJ33" s="14"/>
      <c r="QYK33" s="14"/>
      <c r="QYL33" s="14"/>
      <c r="QYM33" s="14"/>
      <c r="QYN33" s="14"/>
      <c r="QYO33" s="14"/>
      <c r="QYP33" s="14"/>
      <c r="QYQ33" s="14"/>
      <c r="QYR33" s="14"/>
      <c r="QYS33" s="14"/>
      <c r="QYT33" s="14"/>
      <c r="QYU33" s="14"/>
      <c r="QYV33" s="14"/>
      <c r="QYW33" s="14"/>
      <c r="QYX33" s="14"/>
      <c r="QYY33" s="14"/>
      <c r="QYZ33" s="14"/>
      <c r="QZA33" s="14"/>
      <c r="QZB33" s="14"/>
      <c r="QZC33" s="14"/>
      <c r="QZD33" s="14"/>
      <c r="QZE33" s="14"/>
      <c r="QZF33" s="14"/>
      <c r="QZG33" s="14"/>
      <c r="QZH33" s="14"/>
      <c r="QZI33" s="14"/>
      <c r="QZJ33" s="14"/>
      <c r="QZK33" s="14"/>
      <c r="QZL33" s="14"/>
      <c r="QZM33" s="14"/>
      <c r="QZN33" s="14"/>
      <c r="QZO33" s="14"/>
      <c r="QZP33" s="14"/>
      <c r="QZQ33" s="14"/>
      <c r="QZR33" s="14"/>
      <c r="QZS33" s="14"/>
      <c r="QZT33" s="14"/>
      <c r="QZU33" s="14"/>
      <c r="QZV33" s="14"/>
      <c r="QZW33" s="14"/>
      <c r="QZX33" s="14"/>
      <c r="QZY33" s="14"/>
      <c r="QZZ33" s="14"/>
      <c r="RAA33" s="14"/>
      <c r="RAB33" s="14"/>
      <c r="RAC33" s="14"/>
      <c r="RAD33" s="14"/>
      <c r="RAE33" s="14"/>
      <c r="RAF33" s="14"/>
      <c r="RAG33" s="14"/>
      <c r="RAH33" s="14"/>
      <c r="RAI33" s="14"/>
      <c r="RAJ33" s="14"/>
      <c r="RAK33" s="14"/>
      <c r="RAL33" s="14"/>
      <c r="RAM33" s="14"/>
      <c r="RAN33" s="14"/>
      <c r="RAO33" s="14"/>
      <c r="RAP33" s="14"/>
      <c r="RAQ33" s="14"/>
      <c r="RAR33" s="14"/>
      <c r="RAS33" s="14"/>
      <c r="RAT33" s="14"/>
      <c r="RAU33" s="14"/>
      <c r="RAV33" s="14"/>
      <c r="RAW33" s="14"/>
      <c r="RAX33" s="14"/>
      <c r="RAY33" s="14"/>
      <c r="RAZ33" s="14"/>
      <c r="RBA33" s="14"/>
      <c r="RBB33" s="14"/>
      <c r="RBC33" s="14"/>
      <c r="RBD33" s="14"/>
      <c r="RBE33" s="14"/>
      <c r="RBF33" s="14"/>
      <c r="RBG33" s="14"/>
      <c r="RBH33" s="14"/>
      <c r="RBI33" s="14"/>
      <c r="RBJ33" s="14"/>
      <c r="RBK33" s="14"/>
      <c r="RBL33" s="14"/>
      <c r="RBM33" s="14"/>
      <c r="RBN33" s="14"/>
      <c r="RBO33" s="14"/>
      <c r="RBP33" s="14"/>
      <c r="RBQ33" s="14"/>
      <c r="RBR33" s="14"/>
      <c r="RBS33" s="14"/>
      <c r="RBT33" s="14"/>
      <c r="RBU33" s="14"/>
      <c r="RBV33" s="14"/>
      <c r="RBW33" s="14"/>
      <c r="RBX33" s="14"/>
      <c r="RBY33" s="14"/>
      <c r="RBZ33" s="14"/>
      <c r="RCA33" s="14"/>
      <c r="RCB33" s="14"/>
      <c r="RCC33" s="14"/>
      <c r="RCD33" s="14"/>
      <c r="RCE33" s="14"/>
      <c r="RCF33" s="14"/>
      <c r="RCG33" s="14"/>
      <c r="RCH33" s="14"/>
      <c r="RCI33" s="14"/>
      <c r="RCJ33" s="14"/>
      <c r="RCK33" s="14"/>
      <c r="RCL33" s="14"/>
      <c r="RCM33" s="14"/>
      <c r="RCN33" s="14"/>
      <c r="RCO33" s="14"/>
      <c r="RCP33" s="14"/>
      <c r="RCQ33" s="14"/>
      <c r="RCR33" s="14"/>
      <c r="RCS33" s="14"/>
      <c r="RCT33" s="14"/>
      <c r="RCU33" s="14"/>
      <c r="RCV33" s="14"/>
      <c r="RCW33" s="14"/>
      <c r="RCX33" s="14"/>
      <c r="RCY33" s="14"/>
      <c r="RCZ33" s="14"/>
      <c r="RDA33" s="14"/>
      <c r="RDB33" s="14"/>
      <c r="RDC33" s="14"/>
      <c r="RDD33" s="14"/>
      <c r="RDE33" s="14"/>
      <c r="RDF33" s="14"/>
      <c r="RDG33" s="14"/>
      <c r="RDH33" s="14"/>
      <c r="RDI33" s="14"/>
      <c r="RDJ33" s="14"/>
      <c r="RDK33" s="14"/>
      <c r="RDL33" s="14"/>
      <c r="RDM33" s="14"/>
      <c r="RDN33" s="14"/>
      <c r="RDO33" s="14"/>
      <c r="RDP33" s="14"/>
      <c r="RDQ33" s="14"/>
      <c r="RDR33" s="14"/>
      <c r="RDS33" s="14"/>
      <c r="RDT33" s="14"/>
      <c r="RDU33" s="14"/>
      <c r="RDV33" s="14"/>
      <c r="RDW33" s="14"/>
      <c r="RDX33" s="14"/>
      <c r="RDY33" s="14"/>
      <c r="RDZ33" s="14"/>
      <c r="REA33" s="14"/>
      <c r="REB33" s="14"/>
      <c r="REC33" s="14"/>
      <c r="RED33" s="14"/>
      <c r="REE33" s="14"/>
      <c r="REF33" s="14"/>
      <c r="REG33" s="14"/>
      <c r="REH33" s="14"/>
      <c r="REI33" s="14"/>
      <c r="REJ33" s="14"/>
      <c r="REK33" s="14"/>
      <c r="REL33" s="14"/>
      <c r="REM33" s="14"/>
      <c r="REN33" s="14"/>
      <c r="REO33" s="14"/>
      <c r="REP33" s="14"/>
      <c r="REQ33" s="14"/>
      <c r="RER33" s="14"/>
      <c r="RES33" s="14"/>
      <c r="RET33" s="14"/>
      <c r="REU33" s="14"/>
      <c r="REV33" s="14"/>
      <c r="REW33" s="14"/>
      <c r="REX33" s="14"/>
      <c r="REY33" s="14"/>
      <c r="REZ33" s="14"/>
      <c r="RFA33" s="14"/>
      <c r="RFB33" s="14"/>
      <c r="RFC33" s="14"/>
      <c r="RFD33" s="14"/>
      <c r="RFE33" s="14"/>
      <c r="RFF33" s="14"/>
      <c r="RFG33" s="14"/>
      <c r="RFH33" s="14"/>
      <c r="RFI33" s="14"/>
      <c r="RFJ33" s="14"/>
      <c r="RFK33" s="14"/>
      <c r="RFL33" s="14"/>
      <c r="RFM33" s="14"/>
      <c r="RFN33" s="14"/>
      <c r="RFO33" s="14"/>
      <c r="RFP33" s="14"/>
      <c r="RFQ33" s="14"/>
      <c r="RFR33" s="14"/>
      <c r="RFS33" s="14"/>
      <c r="RFT33" s="14"/>
      <c r="RFU33" s="14"/>
      <c r="RFV33" s="14"/>
      <c r="RFW33" s="14"/>
      <c r="RFX33" s="14"/>
      <c r="RFY33" s="14"/>
      <c r="RFZ33" s="14"/>
      <c r="RGA33" s="14"/>
      <c r="RGB33" s="14"/>
      <c r="RGC33" s="14"/>
      <c r="RGD33" s="14"/>
      <c r="RGE33" s="14"/>
      <c r="RGF33" s="14"/>
      <c r="RGG33" s="14"/>
      <c r="RGH33" s="14"/>
      <c r="RGI33" s="14"/>
      <c r="RGJ33" s="14"/>
      <c r="RGK33" s="14"/>
      <c r="RGL33" s="14"/>
      <c r="RGM33" s="14"/>
      <c r="RGN33" s="14"/>
      <c r="RGO33" s="14"/>
      <c r="RGP33" s="14"/>
      <c r="RGQ33" s="14"/>
      <c r="RGR33" s="14"/>
      <c r="RGS33" s="14"/>
      <c r="RGT33" s="14"/>
      <c r="RGU33" s="14"/>
      <c r="RGV33" s="14"/>
      <c r="RGW33" s="14"/>
      <c r="RGX33" s="14"/>
      <c r="RGY33" s="14"/>
      <c r="RGZ33" s="14"/>
      <c r="RHA33" s="14"/>
      <c r="RHB33" s="14"/>
      <c r="RHC33" s="14"/>
      <c r="RHD33" s="14"/>
      <c r="RHE33" s="14"/>
      <c r="RHF33" s="14"/>
      <c r="RHG33" s="14"/>
      <c r="RHH33" s="14"/>
      <c r="RHI33" s="14"/>
      <c r="RHJ33" s="14"/>
      <c r="RHK33" s="14"/>
      <c r="RHL33" s="14"/>
      <c r="RHM33" s="14"/>
      <c r="RHN33" s="14"/>
      <c r="RHO33" s="14"/>
      <c r="RHP33" s="14"/>
      <c r="RHQ33" s="14"/>
      <c r="RHR33" s="14"/>
      <c r="RHS33" s="14"/>
      <c r="RHT33" s="14"/>
      <c r="RHU33" s="14"/>
      <c r="RHV33" s="14"/>
      <c r="RHW33" s="14"/>
      <c r="RHX33" s="14"/>
      <c r="RHY33" s="14"/>
      <c r="RHZ33" s="14"/>
      <c r="RIA33" s="14"/>
      <c r="RIB33" s="14"/>
      <c r="RIC33" s="14"/>
      <c r="RID33" s="14"/>
      <c r="RIE33" s="14"/>
      <c r="RIF33" s="14"/>
      <c r="RIG33" s="14"/>
      <c r="RIH33" s="14"/>
      <c r="RII33" s="14"/>
      <c r="RIJ33" s="14"/>
      <c r="RIK33" s="14"/>
      <c r="RIL33" s="14"/>
      <c r="RIM33" s="14"/>
      <c r="RIN33" s="14"/>
      <c r="RIO33" s="14"/>
      <c r="RIP33" s="14"/>
      <c r="RIQ33" s="14"/>
      <c r="RIR33" s="14"/>
      <c r="RIS33" s="14"/>
      <c r="RIT33" s="14"/>
      <c r="RIU33" s="14"/>
      <c r="RIV33" s="14"/>
      <c r="RIW33" s="14"/>
      <c r="RIX33" s="14"/>
      <c r="RIY33" s="14"/>
      <c r="RIZ33" s="14"/>
      <c r="RJA33" s="14"/>
      <c r="RJB33" s="14"/>
      <c r="RJC33" s="14"/>
      <c r="RJD33" s="14"/>
      <c r="RJE33" s="14"/>
      <c r="RJF33" s="14"/>
      <c r="RJG33" s="14"/>
      <c r="RJH33" s="14"/>
      <c r="RJI33" s="14"/>
      <c r="RJJ33" s="14"/>
      <c r="RJK33" s="14"/>
      <c r="RJL33" s="14"/>
      <c r="RJM33" s="14"/>
      <c r="RJN33" s="14"/>
      <c r="RJO33" s="14"/>
      <c r="RJP33" s="14"/>
      <c r="RJQ33" s="14"/>
      <c r="RJR33" s="14"/>
      <c r="RJS33" s="14"/>
      <c r="RJT33" s="14"/>
      <c r="RJU33" s="14"/>
      <c r="RJV33" s="14"/>
      <c r="RJW33" s="14"/>
      <c r="RJX33" s="14"/>
      <c r="RJY33" s="14"/>
      <c r="RJZ33" s="14"/>
      <c r="RKA33" s="14"/>
      <c r="RKB33" s="14"/>
      <c r="RKC33" s="14"/>
      <c r="RKD33" s="14"/>
      <c r="RKE33" s="14"/>
      <c r="RKF33" s="14"/>
      <c r="RKG33" s="14"/>
      <c r="RKH33" s="14"/>
      <c r="RKI33" s="14"/>
      <c r="RKJ33" s="14"/>
      <c r="RKK33" s="14"/>
      <c r="RKL33" s="14"/>
      <c r="RKM33" s="14"/>
      <c r="RKN33" s="14"/>
      <c r="RKO33" s="14"/>
      <c r="RKP33" s="14"/>
      <c r="RKQ33" s="14"/>
      <c r="RKR33" s="14"/>
      <c r="RKS33" s="14"/>
      <c r="RKT33" s="14"/>
      <c r="RKU33" s="14"/>
      <c r="RKV33" s="14"/>
      <c r="RKW33" s="14"/>
      <c r="RKX33" s="14"/>
      <c r="RKY33" s="14"/>
      <c r="RKZ33" s="14"/>
      <c r="RLA33" s="14"/>
      <c r="RLB33" s="14"/>
      <c r="RLC33" s="14"/>
      <c r="RLD33" s="14"/>
      <c r="RLE33" s="14"/>
      <c r="RLF33" s="14"/>
      <c r="RLG33" s="14"/>
      <c r="RLH33" s="14"/>
      <c r="RLI33" s="14"/>
      <c r="RLJ33" s="14"/>
      <c r="RLK33" s="14"/>
      <c r="RLL33" s="14"/>
      <c r="RLM33" s="14"/>
      <c r="RLN33" s="14"/>
      <c r="RLO33" s="14"/>
      <c r="RLP33" s="14"/>
      <c r="RLQ33" s="14"/>
      <c r="RLR33" s="14"/>
      <c r="RLS33" s="14"/>
      <c r="RLT33" s="14"/>
      <c r="RLU33" s="14"/>
      <c r="RLV33" s="14"/>
      <c r="RLW33" s="14"/>
      <c r="RLX33" s="14"/>
      <c r="RLY33" s="14"/>
      <c r="RLZ33" s="14"/>
      <c r="RMA33" s="14"/>
      <c r="RMB33" s="14"/>
      <c r="RMC33" s="14"/>
      <c r="RMD33" s="14"/>
      <c r="RME33" s="14"/>
      <c r="RMF33" s="14"/>
      <c r="RMG33" s="14"/>
      <c r="RMH33" s="14"/>
      <c r="RMI33" s="14"/>
      <c r="RMJ33" s="14"/>
      <c r="RMK33" s="14"/>
      <c r="RML33" s="14"/>
      <c r="RMM33" s="14"/>
      <c r="RMN33" s="14"/>
      <c r="RMO33" s="14"/>
      <c r="RMP33" s="14"/>
      <c r="RMQ33" s="14"/>
      <c r="RMR33" s="14"/>
      <c r="RMS33" s="14"/>
      <c r="RMT33" s="14"/>
      <c r="RMU33" s="14"/>
      <c r="RMV33" s="14"/>
      <c r="RMW33" s="14"/>
      <c r="RMX33" s="14"/>
      <c r="RMY33" s="14"/>
      <c r="RMZ33" s="14"/>
      <c r="RNA33" s="14"/>
      <c r="RNB33" s="14"/>
      <c r="RNC33" s="14"/>
      <c r="RND33" s="14"/>
      <c r="RNE33" s="14"/>
      <c r="RNF33" s="14"/>
      <c r="RNG33" s="14"/>
      <c r="RNH33" s="14"/>
      <c r="RNI33" s="14"/>
      <c r="RNJ33" s="14"/>
      <c r="RNK33" s="14"/>
      <c r="RNL33" s="14"/>
      <c r="RNM33" s="14"/>
      <c r="RNN33" s="14"/>
      <c r="RNO33" s="14"/>
      <c r="RNP33" s="14"/>
      <c r="RNQ33" s="14"/>
      <c r="RNR33" s="14"/>
      <c r="RNS33" s="14"/>
      <c r="RNT33" s="14"/>
      <c r="RNU33" s="14"/>
      <c r="RNV33" s="14"/>
      <c r="RNW33" s="14"/>
      <c r="RNX33" s="14"/>
      <c r="RNY33" s="14"/>
      <c r="RNZ33" s="14"/>
      <c r="ROA33" s="14"/>
      <c r="ROB33" s="14"/>
      <c r="ROC33" s="14"/>
      <c r="ROD33" s="14"/>
      <c r="ROE33" s="14"/>
      <c r="ROF33" s="14"/>
      <c r="ROG33" s="14"/>
      <c r="ROH33" s="14"/>
      <c r="ROI33" s="14"/>
      <c r="ROJ33" s="14"/>
      <c r="ROK33" s="14"/>
      <c r="ROL33" s="14"/>
      <c r="ROM33" s="14"/>
      <c r="RON33" s="14"/>
      <c r="ROO33" s="14"/>
      <c r="ROP33" s="14"/>
      <c r="ROQ33" s="14"/>
      <c r="ROR33" s="14"/>
      <c r="ROS33" s="14"/>
      <c r="ROT33" s="14"/>
      <c r="ROU33" s="14"/>
      <c r="ROV33" s="14"/>
      <c r="ROW33" s="14"/>
      <c r="ROX33" s="14"/>
      <c r="ROY33" s="14"/>
      <c r="ROZ33" s="14"/>
      <c r="RPA33" s="14"/>
      <c r="RPB33" s="14"/>
      <c r="RPC33" s="14"/>
      <c r="RPD33" s="14"/>
      <c r="RPE33" s="14"/>
      <c r="RPF33" s="14"/>
      <c r="RPG33" s="14"/>
      <c r="RPH33" s="14"/>
      <c r="RPI33" s="14"/>
      <c r="RPJ33" s="14"/>
      <c r="RPK33" s="14"/>
      <c r="RPL33" s="14"/>
      <c r="RPM33" s="14"/>
      <c r="RPN33" s="14"/>
      <c r="RPO33" s="14"/>
      <c r="RPP33" s="14"/>
      <c r="RPQ33" s="14"/>
      <c r="RPR33" s="14"/>
      <c r="RPS33" s="14"/>
      <c r="RPT33" s="14"/>
      <c r="RPU33" s="14"/>
      <c r="RPV33" s="14"/>
      <c r="RPW33" s="14"/>
      <c r="RPX33" s="14"/>
      <c r="RPY33" s="14"/>
      <c r="RPZ33" s="14"/>
      <c r="RQA33" s="14"/>
      <c r="RQB33" s="14"/>
      <c r="RQC33" s="14"/>
      <c r="RQD33" s="14"/>
      <c r="RQE33" s="14"/>
      <c r="RQF33" s="14"/>
      <c r="RQG33" s="14"/>
      <c r="RQH33" s="14"/>
      <c r="RQI33" s="14"/>
      <c r="RQJ33" s="14"/>
      <c r="RQK33" s="14"/>
      <c r="RQL33" s="14"/>
      <c r="RQM33" s="14"/>
      <c r="RQN33" s="14"/>
      <c r="RQO33" s="14"/>
      <c r="RQP33" s="14"/>
      <c r="RQQ33" s="14"/>
      <c r="RQR33" s="14"/>
      <c r="RQS33" s="14"/>
      <c r="RQT33" s="14"/>
      <c r="RQU33" s="14"/>
      <c r="RQV33" s="14"/>
      <c r="RQW33" s="14"/>
      <c r="RQX33" s="14"/>
      <c r="RQY33" s="14"/>
      <c r="RQZ33" s="14"/>
      <c r="RRA33" s="14"/>
      <c r="RRB33" s="14"/>
      <c r="RRC33" s="14"/>
      <c r="RRD33" s="14"/>
      <c r="RRE33" s="14"/>
      <c r="RRF33" s="14"/>
      <c r="RRG33" s="14"/>
      <c r="RRH33" s="14"/>
      <c r="RRI33" s="14"/>
      <c r="RRJ33" s="14"/>
      <c r="RRK33" s="14"/>
      <c r="RRL33" s="14"/>
      <c r="RRM33" s="14"/>
      <c r="RRN33" s="14"/>
      <c r="RRO33" s="14"/>
      <c r="RRP33" s="14"/>
      <c r="RRQ33" s="14"/>
      <c r="RRR33" s="14"/>
      <c r="RRS33" s="14"/>
      <c r="RRT33" s="14"/>
      <c r="RRU33" s="14"/>
      <c r="RRV33" s="14"/>
      <c r="RRW33" s="14"/>
      <c r="RRX33" s="14"/>
      <c r="RRY33" s="14"/>
      <c r="RRZ33" s="14"/>
      <c r="RSA33" s="14"/>
      <c r="RSB33" s="14"/>
      <c r="RSC33" s="14"/>
      <c r="RSD33" s="14"/>
      <c r="RSE33" s="14"/>
      <c r="RSF33" s="14"/>
      <c r="RSG33" s="14"/>
      <c r="RSH33" s="14"/>
      <c r="RSI33" s="14"/>
      <c r="RSJ33" s="14"/>
      <c r="RSK33" s="14"/>
      <c r="RSL33" s="14"/>
      <c r="RSM33" s="14"/>
      <c r="RSN33" s="14"/>
      <c r="RSO33" s="14"/>
      <c r="RSP33" s="14"/>
      <c r="RSQ33" s="14"/>
      <c r="RSR33" s="14"/>
      <c r="RSS33" s="14"/>
      <c r="RST33" s="14"/>
      <c r="RSU33" s="14"/>
      <c r="RSV33" s="14"/>
      <c r="RSW33" s="14"/>
      <c r="RSX33" s="14"/>
      <c r="RSY33" s="14"/>
      <c r="RSZ33" s="14"/>
      <c r="RTA33" s="14"/>
      <c r="RTB33" s="14"/>
      <c r="RTC33" s="14"/>
      <c r="RTD33" s="14"/>
      <c r="RTE33" s="14"/>
      <c r="RTF33" s="14"/>
      <c r="RTG33" s="14"/>
      <c r="RTH33" s="14"/>
      <c r="RTI33" s="14"/>
      <c r="RTJ33" s="14"/>
      <c r="RTK33" s="14"/>
      <c r="RTL33" s="14"/>
      <c r="RTM33" s="14"/>
      <c r="RTN33" s="14"/>
      <c r="RTO33" s="14"/>
      <c r="RTP33" s="14"/>
      <c r="RTQ33" s="14"/>
      <c r="RTR33" s="14"/>
      <c r="RTS33" s="14"/>
      <c r="RTT33" s="14"/>
      <c r="RTU33" s="14"/>
      <c r="RTV33" s="14"/>
      <c r="RTW33" s="14"/>
      <c r="RTX33" s="14"/>
      <c r="RTY33" s="14"/>
      <c r="RTZ33" s="14"/>
      <c r="RUA33" s="14"/>
      <c r="RUB33" s="14"/>
      <c r="RUC33" s="14"/>
      <c r="RUD33" s="14"/>
      <c r="RUE33" s="14"/>
      <c r="RUF33" s="14"/>
      <c r="RUG33" s="14"/>
      <c r="RUH33" s="14"/>
      <c r="RUI33" s="14"/>
      <c r="RUJ33" s="14"/>
      <c r="RUK33" s="14"/>
      <c r="RUL33" s="14"/>
      <c r="RUM33" s="14"/>
      <c r="RUN33" s="14"/>
      <c r="RUO33" s="14"/>
      <c r="RUP33" s="14"/>
      <c r="RUQ33" s="14"/>
      <c r="RUR33" s="14"/>
      <c r="RUS33" s="14"/>
      <c r="RUT33" s="14"/>
      <c r="RUU33" s="14"/>
      <c r="RUV33" s="14"/>
      <c r="RUW33" s="14"/>
      <c r="RUX33" s="14"/>
      <c r="RUY33" s="14"/>
      <c r="RUZ33" s="14"/>
      <c r="RVA33" s="14"/>
      <c r="RVB33" s="14"/>
      <c r="RVC33" s="14"/>
      <c r="RVD33" s="14"/>
      <c r="RVE33" s="14"/>
      <c r="RVF33" s="14"/>
      <c r="RVG33" s="14"/>
      <c r="RVH33" s="14"/>
      <c r="RVI33" s="14"/>
      <c r="RVJ33" s="14"/>
      <c r="RVK33" s="14"/>
      <c r="RVL33" s="14"/>
      <c r="RVM33" s="14"/>
      <c r="RVN33" s="14"/>
      <c r="RVO33" s="14"/>
      <c r="RVP33" s="14"/>
      <c r="RVQ33" s="14"/>
      <c r="RVR33" s="14"/>
      <c r="RVS33" s="14"/>
      <c r="RVT33" s="14"/>
      <c r="RVU33" s="14"/>
      <c r="RVV33" s="14"/>
      <c r="RVW33" s="14"/>
      <c r="RVX33" s="14"/>
      <c r="RVY33" s="14"/>
      <c r="RVZ33" s="14"/>
      <c r="RWA33" s="14"/>
      <c r="RWB33" s="14"/>
      <c r="RWC33" s="14"/>
      <c r="RWD33" s="14"/>
      <c r="RWE33" s="14"/>
      <c r="RWF33" s="14"/>
      <c r="RWG33" s="14"/>
      <c r="RWH33" s="14"/>
      <c r="RWI33" s="14"/>
      <c r="RWJ33" s="14"/>
      <c r="RWK33" s="14"/>
      <c r="RWL33" s="14"/>
      <c r="RWM33" s="14"/>
      <c r="RWN33" s="14"/>
      <c r="RWO33" s="14"/>
      <c r="RWP33" s="14"/>
      <c r="RWQ33" s="14"/>
      <c r="RWR33" s="14"/>
      <c r="RWS33" s="14"/>
      <c r="RWT33" s="14"/>
      <c r="RWU33" s="14"/>
      <c r="RWV33" s="14"/>
      <c r="RWW33" s="14"/>
      <c r="RWX33" s="14"/>
      <c r="RWY33" s="14"/>
      <c r="RWZ33" s="14"/>
      <c r="RXA33" s="14"/>
      <c r="RXB33" s="14"/>
      <c r="RXC33" s="14"/>
      <c r="RXD33" s="14"/>
      <c r="RXE33" s="14"/>
      <c r="RXF33" s="14"/>
      <c r="RXG33" s="14"/>
      <c r="RXH33" s="14"/>
      <c r="RXI33" s="14"/>
      <c r="RXJ33" s="14"/>
      <c r="RXK33" s="14"/>
      <c r="RXL33" s="14"/>
      <c r="RXM33" s="14"/>
      <c r="RXN33" s="14"/>
      <c r="RXO33" s="14"/>
      <c r="RXP33" s="14"/>
      <c r="RXQ33" s="14"/>
      <c r="RXR33" s="14"/>
      <c r="RXS33" s="14"/>
      <c r="RXT33" s="14"/>
      <c r="RXU33" s="14"/>
      <c r="RXV33" s="14"/>
      <c r="RXW33" s="14"/>
      <c r="RXX33" s="14"/>
      <c r="RXY33" s="14"/>
      <c r="RXZ33" s="14"/>
      <c r="RYA33" s="14"/>
      <c r="RYB33" s="14"/>
      <c r="RYC33" s="14"/>
      <c r="RYD33" s="14"/>
      <c r="RYE33" s="14"/>
      <c r="RYF33" s="14"/>
      <c r="RYG33" s="14"/>
      <c r="RYH33" s="14"/>
      <c r="RYI33" s="14"/>
      <c r="RYJ33" s="14"/>
      <c r="RYK33" s="14"/>
      <c r="RYL33" s="14"/>
      <c r="RYM33" s="14"/>
      <c r="RYN33" s="14"/>
      <c r="RYO33" s="14"/>
      <c r="RYP33" s="14"/>
      <c r="RYQ33" s="14"/>
      <c r="RYR33" s="14"/>
      <c r="RYS33" s="14"/>
      <c r="RYT33" s="14"/>
      <c r="RYU33" s="14"/>
      <c r="RYV33" s="14"/>
      <c r="RYW33" s="14"/>
      <c r="RYX33" s="14"/>
      <c r="RYY33" s="14"/>
      <c r="RYZ33" s="14"/>
      <c r="RZA33" s="14"/>
      <c r="RZB33" s="14"/>
      <c r="RZC33" s="14"/>
      <c r="RZD33" s="14"/>
      <c r="RZE33" s="14"/>
      <c r="RZF33" s="14"/>
      <c r="RZG33" s="14"/>
      <c r="RZH33" s="14"/>
      <c r="RZI33" s="14"/>
      <c r="RZJ33" s="14"/>
      <c r="RZK33" s="14"/>
      <c r="RZL33" s="14"/>
      <c r="RZM33" s="14"/>
      <c r="RZN33" s="14"/>
      <c r="RZO33" s="14"/>
      <c r="RZP33" s="14"/>
      <c r="RZQ33" s="14"/>
      <c r="RZR33" s="14"/>
      <c r="RZS33" s="14"/>
      <c r="RZT33" s="14"/>
      <c r="RZU33" s="14"/>
      <c r="RZV33" s="14"/>
      <c r="RZW33" s="14"/>
      <c r="RZX33" s="14"/>
      <c r="RZY33" s="14"/>
      <c r="RZZ33" s="14"/>
      <c r="SAA33" s="14"/>
      <c r="SAB33" s="14"/>
      <c r="SAC33" s="14"/>
      <c r="SAD33" s="14"/>
      <c r="SAE33" s="14"/>
      <c r="SAF33" s="14"/>
      <c r="SAG33" s="14"/>
      <c r="SAH33" s="14"/>
      <c r="SAI33" s="14"/>
      <c r="SAJ33" s="14"/>
      <c r="SAK33" s="14"/>
      <c r="SAL33" s="14"/>
      <c r="SAM33" s="14"/>
      <c r="SAN33" s="14"/>
      <c r="SAO33" s="14"/>
      <c r="SAP33" s="14"/>
      <c r="SAQ33" s="14"/>
      <c r="SAR33" s="14"/>
      <c r="SAS33" s="14"/>
      <c r="SAT33" s="14"/>
      <c r="SAU33" s="14"/>
      <c r="SAV33" s="14"/>
      <c r="SAW33" s="14"/>
      <c r="SAX33" s="14"/>
      <c r="SAY33" s="14"/>
      <c r="SAZ33" s="14"/>
      <c r="SBA33" s="14"/>
      <c r="SBB33" s="14"/>
      <c r="SBC33" s="14"/>
      <c r="SBD33" s="14"/>
      <c r="SBE33" s="14"/>
      <c r="SBF33" s="14"/>
      <c r="SBG33" s="14"/>
      <c r="SBH33" s="14"/>
      <c r="SBI33" s="14"/>
      <c r="SBJ33" s="14"/>
      <c r="SBK33" s="14"/>
      <c r="SBL33" s="14"/>
      <c r="SBM33" s="14"/>
      <c r="SBN33" s="14"/>
      <c r="SBO33" s="14"/>
      <c r="SBP33" s="14"/>
      <c r="SBQ33" s="14"/>
      <c r="SBR33" s="14"/>
      <c r="SBS33" s="14"/>
      <c r="SBT33" s="14"/>
      <c r="SBU33" s="14"/>
      <c r="SBV33" s="14"/>
      <c r="SBW33" s="14"/>
      <c r="SBX33" s="14"/>
      <c r="SBY33" s="14"/>
      <c r="SBZ33" s="14"/>
      <c r="SCA33" s="14"/>
      <c r="SCB33" s="14"/>
      <c r="SCC33" s="14"/>
      <c r="SCD33" s="14"/>
      <c r="SCE33" s="14"/>
      <c r="SCF33" s="14"/>
      <c r="SCG33" s="14"/>
      <c r="SCH33" s="14"/>
      <c r="SCI33" s="14"/>
      <c r="SCJ33" s="14"/>
      <c r="SCK33" s="14"/>
      <c r="SCL33" s="14"/>
      <c r="SCM33" s="14"/>
      <c r="SCN33" s="14"/>
      <c r="SCO33" s="14"/>
      <c r="SCP33" s="14"/>
      <c r="SCQ33" s="14"/>
      <c r="SCR33" s="14"/>
      <c r="SCS33" s="14"/>
      <c r="SCT33" s="14"/>
      <c r="SCU33" s="14"/>
      <c r="SCV33" s="14"/>
      <c r="SCW33" s="14"/>
      <c r="SCX33" s="14"/>
      <c r="SCY33" s="14"/>
      <c r="SCZ33" s="14"/>
      <c r="SDA33" s="14"/>
      <c r="SDB33" s="14"/>
      <c r="SDC33" s="14"/>
      <c r="SDD33" s="14"/>
      <c r="SDE33" s="14"/>
      <c r="SDF33" s="14"/>
      <c r="SDG33" s="14"/>
      <c r="SDH33" s="14"/>
      <c r="SDI33" s="14"/>
      <c r="SDJ33" s="14"/>
      <c r="SDK33" s="14"/>
      <c r="SDL33" s="14"/>
      <c r="SDM33" s="14"/>
      <c r="SDN33" s="14"/>
      <c r="SDO33" s="14"/>
      <c r="SDP33" s="14"/>
      <c r="SDQ33" s="14"/>
      <c r="SDR33" s="14"/>
      <c r="SDS33" s="14"/>
      <c r="SDT33" s="14"/>
      <c r="SDU33" s="14"/>
      <c r="SDV33" s="14"/>
      <c r="SDW33" s="14"/>
      <c r="SDX33" s="14"/>
      <c r="SDY33" s="14"/>
      <c r="SDZ33" s="14"/>
      <c r="SEA33" s="14"/>
      <c r="SEB33" s="14"/>
      <c r="SEC33" s="14"/>
      <c r="SED33" s="14"/>
      <c r="SEE33" s="14"/>
      <c r="SEF33" s="14"/>
      <c r="SEG33" s="14"/>
      <c r="SEH33" s="14"/>
      <c r="SEI33" s="14"/>
      <c r="SEJ33" s="14"/>
      <c r="SEK33" s="14"/>
      <c r="SEL33" s="14"/>
      <c r="SEM33" s="14"/>
      <c r="SEN33" s="14"/>
      <c r="SEO33" s="14"/>
      <c r="SEP33" s="14"/>
      <c r="SEQ33" s="14"/>
      <c r="SER33" s="14"/>
      <c r="SES33" s="14"/>
      <c r="SET33" s="14"/>
      <c r="SEU33" s="14"/>
      <c r="SEV33" s="14"/>
      <c r="SEW33" s="14"/>
      <c r="SEX33" s="14"/>
      <c r="SEY33" s="14"/>
      <c r="SEZ33" s="14"/>
      <c r="SFA33" s="14"/>
      <c r="SFB33" s="14"/>
      <c r="SFC33" s="14"/>
      <c r="SFD33" s="14"/>
      <c r="SFE33" s="14"/>
      <c r="SFF33" s="14"/>
      <c r="SFG33" s="14"/>
      <c r="SFH33" s="14"/>
      <c r="SFI33" s="14"/>
      <c r="SFJ33" s="14"/>
      <c r="SFK33" s="14"/>
      <c r="SFL33" s="14"/>
      <c r="SFM33" s="14"/>
      <c r="SFN33" s="14"/>
      <c r="SFO33" s="14"/>
      <c r="SFP33" s="14"/>
      <c r="SFQ33" s="14"/>
      <c r="SFR33" s="14"/>
      <c r="SFS33" s="14"/>
      <c r="SFT33" s="14"/>
      <c r="SFU33" s="14"/>
      <c r="SFV33" s="14"/>
      <c r="SFW33" s="14"/>
      <c r="SFX33" s="14"/>
      <c r="SFY33" s="14"/>
      <c r="SFZ33" s="14"/>
      <c r="SGA33" s="14"/>
      <c r="SGB33" s="14"/>
      <c r="SGC33" s="14"/>
      <c r="SGD33" s="14"/>
      <c r="SGE33" s="14"/>
      <c r="SGF33" s="14"/>
      <c r="SGG33" s="14"/>
      <c r="SGH33" s="14"/>
      <c r="SGI33" s="14"/>
      <c r="SGJ33" s="14"/>
      <c r="SGK33" s="14"/>
      <c r="SGL33" s="14"/>
      <c r="SGM33" s="14"/>
      <c r="SGN33" s="14"/>
      <c r="SGO33" s="14"/>
      <c r="SGP33" s="14"/>
      <c r="SGQ33" s="14"/>
      <c r="SGR33" s="14"/>
      <c r="SGS33" s="14"/>
      <c r="SGT33" s="14"/>
      <c r="SGU33" s="14"/>
      <c r="SGV33" s="14"/>
      <c r="SGW33" s="14"/>
      <c r="SGX33" s="14"/>
      <c r="SGY33" s="14"/>
      <c r="SGZ33" s="14"/>
      <c r="SHA33" s="14"/>
      <c r="SHB33" s="14"/>
      <c r="SHC33" s="14"/>
      <c r="SHD33" s="14"/>
      <c r="SHE33" s="14"/>
      <c r="SHF33" s="14"/>
      <c r="SHG33" s="14"/>
      <c r="SHH33" s="14"/>
      <c r="SHI33" s="14"/>
      <c r="SHJ33" s="14"/>
      <c r="SHK33" s="14"/>
      <c r="SHL33" s="14"/>
      <c r="SHM33" s="14"/>
      <c r="SHN33" s="14"/>
      <c r="SHO33" s="14"/>
      <c r="SHP33" s="14"/>
      <c r="SHQ33" s="14"/>
      <c r="SHR33" s="14"/>
      <c r="SHS33" s="14"/>
      <c r="SHT33" s="14"/>
      <c r="SHU33" s="14"/>
      <c r="SHV33" s="14"/>
      <c r="SHW33" s="14"/>
      <c r="SHX33" s="14"/>
      <c r="SHY33" s="14"/>
      <c r="SHZ33" s="14"/>
      <c r="SIA33" s="14"/>
      <c r="SIB33" s="14"/>
      <c r="SIC33" s="14"/>
      <c r="SID33" s="14"/>
      <c r="SIE33" s="14"/>
      <c r="SIF33" s="14"/>
      <c r="SIG33" s="14"/>
      <c r="SIH33" s="14"/>
      <c r="SII33" s="14"/>
      <c r="SIJ33" s="14"/>
      <c r="SIK33" s="14"/>
      <c r="SIL33" s="14"/>
      <c r="SIM33" s="14"/>
      <c r="SIN33" s="14"/>
      <c r="SIO33" s="14"/>
      <c r="SIP33" s="14"/>
      <c r="SIQ33" s="14"/>
      <c r="SIR33" s="14"/>
      <c r="SIS33" s="14"/>
      <c r="SIT33" s="14"/>
      <c r="SIU33" s="14"/>
      <c r="SIV33" s="14"/>
      <c r="SIW33" s="14"/>
      <c r="SIX33" s="14"/>
      <c r="SIY33" s="14"/>
      <c r="SIZ33" s="14"/>
      <c r="SJA33" s="14"/>
      <c r="SJB33" s="14"/>
      <c r="SJC33" s="14"/>
      <c r="SJD33" s="14"/>
      <c r="SJE33" s="14"/>
      <c r="SJF33" s="14"/>
      <c r="SJG33" s="14"/>
      <c r="SJH33" s="14"/>
      <c r="SJI33" s="14"/>
      <c r="SJJ33" s="14"/>
      <c r="SJK33" s="14"/>
      <c r="SJL33" s="14"/>
      <c r="SJM33" s="14"/>
      <c r="SJN33" s="14"/>
      <c r="SJO33" s="14"/>
      <c r="SJP33" s="14"/>
      <c r="SJQ33" s="14"/>
      <c r="SJR33" s="14"/>
      <c r="SJS33" s="14"/>
      <c r="SJT33" s="14"/>
      <c r="SJU33" s="14"/>
      <c r="SJV33" s="14"/>
      <c r="SJW33" s="14"/>
      <c r="SJX33" s="14"/>
      <c r="SJY33" s="14"/>
      <c r="SJZ33" s="14"/>
      <c r="SKA33" s="14"/>
      <c r="SKB33" s="14"/>
      <c r="SKC33" s="14"/>
      <c r="SKD33" s="14"/>
      <c r="SKE33" s="14"/>
      <c r="SKF33" s="14"/>
      <c r="SKG33" s="14"/>
      <c r="SKH33" s="14"/>
      <c r="SKI33" s="14"/>
      <c r="SKJ33" s="14"/>
      <c r="SKK33" s="14"/>
      <c r="SKL33" s="14"/>
      <c r="SKM33" s="14"/>
      <c r="SKN33" s="14"/>
      <c r="SKO33" s="14"/>
      <c r="SKP33" s="14"/>
      <c r="SKQ33" s="14"/>
      <c r="SKR33" s="14"/>
      <c r="SKS33" s="14"/>
      <c r="SKT33" s="14"/>
      <c r="SKU33" s="14"/>
      <c r="SKV33" s="14"/>
      <c r="SKW33" s="14"/>
      <c r="SKX33" s="14"/>
      <c r="SKY33" s="14"/>
      <c r="SKZ33" s="14"/>
      <c r="SLA33" s="14"/>
      <c r="SLB33" s="14"/>
      <c r="SLC33" s="14"/>
      <c r="SLD33" s="14"/>
      <c r="SLE33" s="14"/>
      <c r="SLF33" s="14"/>
      <c r="SLG33" s="14"/>
      <c r="SLH33" s="14"/>
      <c r="SLI33" s="14"/>
      <c r="SLJ33" s="14"/>
      <c r="SLK33" s="14"/>
      <c r="SLL33" s="14"/>
      <c r="SLM33" s="14"/>
      <c r="SLN33" s="14"/>
      <c r="SLO33" s="14"/>
      <c r="SLP33" s="14"/>
      <c r="SLQ33" s="14"/>
      <c r="SLR33" s="14"/>
      <c r="SLS33" s="14"/>
      <c r="SLT33" s="14"/>
      <c r="SLU33" s="14"/>
      <c r="SLV33" s="14"/>
      <c r="SLW33" s="14"/>
      <c r="SLX33" s="14"/>
      <c r="SLY33" s="14"/>
      <c r="SLZ33" s="14"/>
      <c r="SMA33" s="14"/>
      <c r="SMB33" s="14"/>
      <c r="SMC33" s="14"/>
      <c r="SMD33" s="14"/>
      <c r="SME33" s="14"/>
      <c r="SMF33" s="14"/>
      <c r="SMG33" s="14"/>
      <c r="SMH33" s="14"/>
      <c r="SMI33" s="14"/>
      <c r="SMJ33" s="14"/>
      <c r="SMK33" s="14"/>
      <c r="SML33" s="14"/>
      <c r="SMM33" s="14"/>
      <c r="SMN33" s="14"/>
      <c r="SMO33" s="14"/>
      <c r="SMP33" s="14"/>
      <c r="SMQ33" s="14"/>
      <c r="SMR33" s="14"/>
      <c r="SMS33" s="14"/>
      <c r="SMT33" s="14"/>
      <c r="SMU33" s="14"/>
      <c r="SMV33" s="14"/>
      <c r="SMW33" s="14"/>
      <c r="SMX33" s="14"/>
      <c r="SMY33" s="14"/>
      <c r="SMZ33" s="14"/>
      <c r="SNA33" s="14"/>
      <c r="SNB33" s="14"/>
      <c r="SNC33" s="14"/>
      <c r="SND33" s="14"/>
      <c r="SNE33" s="14"/>
      <c r="SNF33" s="14"/>
      <c r="SNG33" s="14"/>
      <c r="SNH33" s="14"/>
      <c r="SNI33" s="14"/>
      <c r="SNJ33" s="14"/>
      <c r="SNK33" s="14"/>
      <c r="SNL33" s="14"/>
      <c r="SNM33" s="14"/>
      <c r="SNN33" s="14"/>
      <c r="SNO33" s="14"/>
      <c r="SNP33" s="14"/>
      <c r="SNQ33" s="14"/>
      <c r="SNR33" s="14"/>
      <c r="SNS33" s="14"/>
      <c r="SNT33" s="14"/>
      <c r="SNU33" s="14"/>
      <c r="SNV33" s="14"/>
      <c r="SNW33" s="14"/>
      <c r="SNX33" s="14"/>
      <c r="SNY33" s="14"/>
      <c r="SNZ33" s="14"/>
      <c r="SOA33" s="14"/>
      <c r="SOB33" s="14"/>
      <c r="SOC33" s="14"/>
      <c r="SOD33" s="14"/>
      <c r="SOE33" s="14"/>
      <c r="SOF33" s="14"/>
      <c r="SOG33" s="14"/>
      <c r="SOH33" s="14"/>
      <c r="SOI33" s="14"/>
      <c r="SOJ33" s="14"/>
      <c r="SOK33" s="14"/>
      <c r="SOL33" s="14"/>
      <c r="SOM33" s="14"/>
      <c r="SON33" s="14"/>
      <c r="SOO33" s="14"/>
      <c r="SOP33" s="14"/>
      <c r="SOQ33" s="14"/>
      <c r="SOR33" s="14"/>
      <c r="SOS33" s="14"/>
      <c r="SOT33" s="14"/>
      <c r="SOU33" s="14"/>
      <c r="SOV33" s="14"/>
      <c r="SOW33" s="14"/>
      <c r="SOX33" s="14"/>
      <c r="SOY33" s="14"/>
      <c r="SOZ33" s="14"/>
      <c r="SPA33" s="14"/>
      <c r="SPB33" s="14"/>
      <c r="SPC33" s="14"/>
      <c r="SPD33" s="14"/>
      <c r="SPE33" s="14"/>
      <c r="SPF33" s="14"/>
      <c r="SPG33" s="14"/>
      <c r="SPH33" s="14"/>
      <c r="SPI33" s="14"/>
      <c r="SPJ33" s="14"/>
      <c r="SPK33" s="14"/>
      <c r="SPL33" s="14"/>
      <c r="SPM33" s="14"/>
      <c r="SPN33" s="14"/>
      <c r="SPO33" s="14"/>
      <c r="SPP33" s="14"/>
      <c r="SPQ33" s="14"/>
      <c r="SPR33" s="14"/>
      <c r="SPS33" s="14"/>
      <c r="SPT33" s="14"/>
      <c r="SPU33" s="14"/>
      <c r="SPV33" s="14"/>
      <c r="SPW33" s="14"/>
      <c r="SPX33" s="14"/>
      <c r="SPY33" s="14"/>
      <c r="SPZ33" s="14"/>
      <c r="SQA33" s="14"/>
      <c r="SQB33" s="14"/>
      <c r="SQC33" s="14"/>
      <c r="SQD33" s="14"/>
      <c r="SQE33" s="14"/>
      <c r="SQF33" s="14"/>
      <c r="SQG33" s="14"/>
      <c r="SQH33" s="14"/>
      <c r="SQI33" s="14"/>
      <c r="SQJ33" s="14"/>
      <c r="SQK33" s="14"/>
      <c r="SQL33" s="14"/>
      <c r="SQM33" s="14"/>
      <c r="SQN33" s="14"/>
      <c r="SQO33" s="14"/>
      <c r="SQP33" s="14"/>
      <c r="SQQ33" s="14"/>
      <c r="SQR33" s="14"/>
      <c r="SQS33" s="14"/>
      <c r="SQT33" s="14"/>
      <c r="SQU33" s="14"/>
      <c r="SQV33" s="14"/>
      <c r="SQW33" s="14"/>
      <c r="SQX33" s="14"/>
      <c r="SQY33" s="14"/>
      <c r="SQZ33" s="14"/>
      <c r="SRA33" s="14"/>
      <c r="SRB33" s="14"/>
      <c r="SRC33" s="14"/>
      <c r="SRD33" s="14"/>
      <c r="SRE33" s="14"/>
      <c r="SRF33" s="14"/>
      <c r="SRG33" s="14"/>
      <c r="SRH33" s="14"/>
      <c r="SRI33" s="14"/>
      <c r="SRJ33" s="14"/>
      <c r="SRK33" s="14"/>
      <c r="SRL33" s="14"/>
      <c r="SRM33" s="14"/>
      <c r="SRN33" s="14"/>
      <c r="SRO33" s="14"/>
      <c r="SRP33" s="14"/>
      <c r="SRQ33" s="14"/>
      <c r="SRR33" s="14"/>
      <c r="SRS33" s="14"/>
      <c r="SRT33" s="14"/>
      <c r="SRU33" s="14"/>
      <c r="SRV33" s="14"/>
      <c r="SRW33" s="14"/>
      <c r="SRX33" s="14"/>
      <c r="SRY33" s="14"/>
      <c r="SRZ33" s="14"/>
      <c r="SSA33" s="14"/>
      <c r="SSB33" s="14"/>
      <c r="SSC33" s="14"/>
      <c r="SSD33" s="14"/>
      <c r="SSE33" s="14"/>
      <c r="SSF33" s="14"/>
      <c r="SSG33" s="14"/>
      <c r="SSH33" s="14"/>
      <c r="SSI33" s="14"/>
      <c r="SSJ33" s="14"/>
      <c r="SSK33" s="14"/>
      <c r="SSL33" s="14"/>
      <c r="SSM33" s="14"/>
      <c r="SSN33" s="14"/>
      <c r="SSO33" s="14"/>
      <c r="SSP33" s="14"/>
      <c r="SSQ33" s="14"/>
      <c r="SSR33" s="14"/>
      <c r="SSS33" s="14"/>
      <c r="SST33" s="14"/>
      <c r="SSU33" s="14"/>
      <c r="SSV33" s="14"/>
      <c r="SSW33" s="14"/>
      <c r="SSX33" s="14"/>
      <c r="SSY33" s="14"/>
      <c r="SSZ33" s="14"/>
      <c r="STA33" s="14"/>
      <c r="STB33" s="14"/>
      <c r="STC33" s="14"/>
      <c r="STD33" s="14"/>
      <c r="STE33" s="14"/>
      <c r="STF33" s="14"/>
      <c r="STG33" s="14"/>
      <c r="STH33" s="14"/>
      <c r="STI33" s="14"/>
      <c r="STJ33" s="14"/>
      <c r="STK33" s="14"/>
      <c r="STL33" s="14"/>
      <c r="STM33" s="14"/>
      <c r="STN33" s="14"/>
      <c r="STO33" s="14"/>
      <c r="STP33" s="14"/>
      <c r="STQ33" s="14"/>
      <c r="STR33" s="14"/>
      <c r="STS33" s="14"/>
      <c r="STT33" s="14"/>
      <c r="STU33" s="14"/>
      <c r="STV33" s="14"/>
      <c r="STW33" s="14"/>
      <c r="STX33" s="14"/>
      <c r="STY33" s="14"/>
      <c r="STZ33" s="14"/>
      <c r="SUA33" s="14"/>
      <c r="SUB33" s="14"/>
      <c r="SUC33" s="14"/>
      <c r="SUD33" s="14"/>
      <c r="SUE33" s="14"/>
      <c r="SUF33" s="14"/>
      <c r="SUG33" s="14"/>
      <c r="SUH33" s="14"/>
      <c r="SUI33" s="14"/>
      <c r="SUJ33" s="14"/>
      <c r="SUK33" s="14"/>
      <c r="SUL33" s="14"/>
      <c r="SUM33" s="14"/>
      <c r="SUN33" s="14"/>
      <c r="SUO33" s="14"/>
      <c r="SUP33" s="14"/>
      <c r="SUQ33" s="14"/>
      <c r="SUR33" s="14"/>
      <c r="SUS33" s="14"/>
      <c r="SUT33" s="14"/>
      <c r="SUU33" s="14"/>
      <c r="SUV33" s="14"/>
      <c r="SUW33" s="14"/>
      <c r="SUX33" s="14"/>
      <c r="SUY33" s="14"/>
      <c r="SUZ33" s="14"/>
      <c r="SVA33" s="14"/>
      <c r="SVB33" s="14"/>
      <c r="SVC33" s="14"/>
      <c r="SVD33" s="14"/>
      <c r="SVE33" s="14"/>
      <c r="SVF33" s="14"/>
      <c r="SVG33" s="14"/>
      <c r="SVH33" s="14"/>
      <c r="SVI33" s="14"/>
      <c r="SVJ33" s="14"/>
      <c r="SVK33" s="14"/>
      <c r="SVL33" s="14"/>
      <c r="SVM33" s="14"/>
      <c r="SVN33" s="14"/>
      <c r="SVO33" s="14"/>
      <c r="SVP33" s="14"/>
      <c r="SVQ33" s="14"/>
      <c r="SVR33" s="14"/>
      <c r="SVS33" s="14"/>
      <c r="SVT33" s="14"/>
      <c r="SVU33" s="14"/>
      <c r="SVV33" s="14"/>
      <c r="SVW33" s="14"/>
      <c r="SVX33" s="14"/>
      <c r="SVY33" s="14"/>
      <c r="SVZ33" s="14"/>
      <c r="SWA33" s="14"/>
      <c r="SWB33" s="14"/>
      <c r="SWC33" s="14"/>
      <c r="SWD33" s="14"/>
      <c r="SWE33" s="14"/>
      <c r="SWF33" s="14"/>
      <c r="SWG33" s="14"/>
      <c r="SWH33" s="14"/>
      <c r="SWI33" s="14"/>
      <c r="SWJ33" s="14"/>
      <c r="SWK33" s="14"/>
      <c r="SWL33" s="14"/>
      <c r="SWM33" s="14"/>
      <c r="SWN33" s="14"/>
      <c r="SWO33" s="14"/>
      <c r="SWP33" s="14"/>
      <c r="SWQ33" s="14"/>
      <c r="SWR33" s="14"/>
      <c r="SWS33" s="14"/>
      <c r="SWT33" s="14"/>
      <c r="SWU33" s="14"/>
      <c r="SWV33" s="14"/>
      <c r="SWW33" s="14"/>
      <c r="SWX33" s="14"/>
      <c r="SWY33" s="14"/>
      <c r="SWZ33" s="14"/>
      <c r="SXA33" s="14"/>
      <c r="SXB33" s="14"/>
      <c r="SXC33" s="14"/>
      <c r="SXD33" s="14"/>
      <c r="SXE33" s="14"/>
      <c r="SXF33" s="14"/>
      <c r="SXG33" s="14"/>
      <c r="SXH33" s="14"/>
      <c r="SXI33" s="14"/>
      <c r="SXJ33" s="14"/>
      <c r="SXK33" s="14"/>
      <c r="SXL33" s="14"/>
      <c r="SXM33" s="14"/>
      <c r="SXN33" s="14"/>
      <c r="SXO33" s="14"/>
      <c r="SXP33" s="14"/>
      <c r="SXQ33" s="14"/>
      <c r="SXR33" s="14"/>
      <c r="SXS33" s="14"/>
      <c r="SXT33" s="14"/>
      <c r="SXU33" s="14"/>
      <c r="SXV33" s="14"/>
      <c r="SXW33" s="14"/>
      <c r="SXX33" s="14"/>
      <c r="SXY33" s="14"/>
      <c r="SXZ33" s="14"/>
      <c r="SYA33" s="14"/>
      <c r="SYB33" s="14"/>
      <c r="SYC33" s="14"/>
      <c r="SYD33" s="14"/>
      <c r="SYE33" s="14"/>
      <c r="SYF33" s="14"/>
      <c r="SYG33" s="14"/>
      <c r="SYH33" s="14"/>
      <c r="SYI33" s="14"/>
      <c r="SYJ33" s="14"/>
      <c r="SYK33" s="14"/>
      <c r="SYL33" s="14"/>
      <c r="SYM33" s="14"/>
      <c r="SYN33" s="14"/>
      <c r="SYO33" s="14"/>
      <c r="SYP33" s="14"/>
      <c r="SYQ33" s="14"/>
      <c r="SYR33" s="14"/>
      <c r="SYS33" s="14"/>
      <c r="SYT33" s="14"/>
      <c r="SYU33" s="14"/>
      <c r="SYV33" s="14"/>
      <c r="SYW33" s="14"/>
      <c r="SYX33" s="14"/>
      <c r="SYY33" s="14"/>
      <c r="SYZ33" s="14"/>
      <c r="SZA33" s="14"/>
      <c r="SZB33" s="14"/>
      <c r="SZC33" s="14"/>
      <c r="SZD33" s="14"/>
      <c r="SZE33" s="14"/>
      <c r="SZF33" s="14"/>
      <c r="SZG33" s="14"/>
      <c r="SZH33" s="14"/>
      <c r="SZI33" s="14"/>
      <c r="SZJ33" s="14"/>
      <c r="SZK33" s="14"/>
      <c r="SZL33" s="14"/>
      <c r="SZM33" s="14"/>
      <c r="SZN33" s="14"/>
      <c r="SZO33" s="14"/>
      <c r="SZP33" s="14"/>
      <c r="SZQ33" s="14"/>
      <c r="SZR33" s="14"/>
      <c r="SZS33" s="14"/>
      <c r="SZT33" s="14"/>
      <c r="SZU33" s="14"/>
      <c r="SZV33" s="14"/>
      <c r="SZW33" s="14"/>
      <c r="SZX33" s="14"/>
      <c r="SZY33" s="14"/>
      <c r="SZZ33" s="14"/>
      <c r="TAA33" s="14"/>
      <c r="TAB33" s="14"/>
      <c r="TAC33" s="14"/>
      <c r="TAD33" s="14"/>
      <c r="TAE33" s="14"/>
      <c r="TAF33" s="14"/>
      <c r="TAG33" s="14"/>
      <c r="TAH33" s="14"/>
      <c r="TAI33" s="14"/>
      <c r="TAJ33" s="14"/>
      <c r="TAK33" s="14"/>
      <c r="TAL33" s="14"/>
      <c r="TAM33" s="14"/>
      <c r="TAN33" s="14"/>
      <c r="TAO33" s="14"/>
      <c r="TAP33" s="14"/>
      <c r="TAQ33" s="14"/>
      <c r="TAR33" s="14"/>
      <c r="TAS33" s="14"/>
      <c r="TAT33" s="14"/>
      <c r="TAU33" s="14"/>
      <c r="TAV33" s="14"/>
      <c r="TAW33" s="14"/>
      <c r="TAX33" s="14"/>
      <c r="TAY33" s="14"/>
      <c r="TAZ33" s="14"/>
      <c r="TBA33" s="14"/>
      <c r="TBB33" s="14"/>
      <c r="TBC33" s="14"/>
      <c r="TBD33" s="14"/>
      <c r="TBE33" s="14"/>
      <c r="TBF33" s="14"/>
      <c r="TBG33" s="14"/>
      <c r="TBH33" s="14"/>
      <c r="TBI33" s="14"/>
      <c r="TBJ33" s="14"/>
      <c r="TBK33" s="14"/>
      <c r="TBL33" s="14"/>
      <c r="TBM33" s="14"/>
      <c r="TBN33" s="14"/>
      <c r="TBO33" s="14"/>
      <c r="TBP33" s="14"/>
      <c r="TBQ33" s="14"/>
      <c r="TBR33" s="14"/>
      <c r="TBS33" s="14"/>
      <c r="TBT33" s="14"/>
      <c r="TBU33" s="14"/>
      <c r="TBV33" s="14"/>
      <c r="TBW33" s="14"/>
      <c r="TBX33" s="14"/>
      <c r="TBY33" s="14"/>
      <c r="TBZ33" s="14"/>
      <c r="TCA33" s="14"/>
      <c r="TCB33" s="14"/>
      <c r="TCC33" s="14"/>
      <c r="TCD33" s="14"/>
      <c r="TCE33" s="14"/>
      <c r="TCF33" s="14"/>
      <c r="TCG33" s="14"/>
      <c r="TCH33" s="14"/>
      <c r="TCI33" s="14"/>
      <c r="TCJ33" s="14"/>
      <c r="TCK33" s="14"/>
      <c r="TCL33" s="14"/>
      <c r="TCM33" s="14"/>
      <c r="TCN33" s="14"/>
      <c r="TCO33" s="14"/>
      <c r="TCP33" s="14"/>
      <c r="TCQ33" s="14"/>
      <c r="TCR33" s="14"/>
      <c r="TCS33" s="14"/>
      <c r="TCT33" s="14"/>
      <c r="TCU33" s="14"/>
      <c r="TCV33" s="14"/>
      <c r="TCW33" s="14"/>
      <c r="TCX33" s="14"/>
      <c r="TCY33" s="14"/>
      <c r="TCZ33" s="14"/>
      <c r="TDA33" s="14"/>
      <c r="TDB33" s="14"/>
      <c r="TDC33" s="14"/>
      <c r="TDD33" s="14"/>
      <c r="TDE33" s="14"/>
      <c r="TDF33" s="14"/>
      <c r="TDG33" s="14"/>
      <c r="TDH33" s="14"/>
      <c r="TDI33" s="14"/>
      <c r="TDJ33" s="14"/>
      <c r="TDK33" s="14"/>
      <c r="TDL33" s="14"/>
      <c r="TDM33" s="14"/>
      <c r="TDN33" s="14"/>
      <c r="TDO33" s="14"/>
      <c r="TDP33" s="14"/>
      <c r="TDQ33" s="14"/>
      <c r="TDR33" s="14"/>
      <c r="TDS33" s="14"/>
      <c r="TDT33" s="14"/>
      <c r="TDU33" s="14"/>
      <c r="TDV33" s="14"/>
      <c r="TDW33" s="14"/>
      <c r="TDX33" s="14"/>
      <c r="TDY33" s="14"/>
      <c r="TDZ33" s="14"/>
      <c r="TEA33" s="14"/>
      <c r="TEB33" s="14"/>
      <c r="TEC33" s="14"/>
      <c r="TED33" s="14"/>
      <c r="TEE33" s="14"/>
      <c r="TEF33" s="14"/>
      <c r="TEG33" s="14"/>
      <c r="TEH33" s="14"/>
      <c r="TEI33" s="14"/>
      <c r="TEJ33" s="14"/>
      <c r="TEK33" s="14"/>
      <c r="TEL33" s="14"/>
      <c r="TEM33" s="14"/>
      <c r="TEN33" s="14"/>
      <c r="TEO33" s="14"/>
      <c r="TEP33" s="14"/>
      <c r="TEQ33" s="14"/>
      <c r="TER33" s="14"/>
      <c r="TES33" s="14"/>
      <c r="TET33" s="14"/>
      <c r="TEU33" s="14"/>
      <c r="TEV33" s="14"/>
      <c r="TEW33" s="14"/>
      <c r="TEX33" s="14"/>
      <c r="TEY33" s="14"/>
      <c r="TEZ33" s="14"/>
      <c r="TFA33" s="14"/>
      <c r="TFB33" s="14"/>
      <c r="TFC33" s="14"/>
      <c r="TFD33" s="14"/>
      <c r="TFE33" s="14"/>
      <c r="TFF33" s="14"/>
      <c r="TFG33" s="14"/>
      <c r="TFH33" s="14"/>
      <c r="TFI33" s="14"/>
      <c r="TFJ33" s="14"/>
      <c r="TFK33" s="14"/>
      <c r="TFL33" s="14"/>
      <c r="TFM33" s="14"/>
      <c r="TFN33" s="14"/>
      <c r="TFO33" s="14"/>
      <c r="TFP33" s="14"/>
      <c r="TFQ33" s="14"/>
      <c r="TFR33" s="14"/>
      <c r="TFS33" s="14"/>
      <c r="TFT33" s="14"/>
      <c r="TFU33" s="14"/>
      <c r="TFV33" s="14"/>
      <c r="TFW33" s="14"/>
      <c r="TFX33" s="14"/>
      <c r="TFY33" s="14"/>
      <c r="TFZ33" s="14"/>
      <c r="TGA33" s="14"/>
      <c r="TGB33" s="14"/>
      <c r="TGC33" s="14"/>
      <c r="TGD33" s="14"/>
      <c r="TGE33" s="14"/>
      <c r="TGF33" s="14"/>
      <c r="TGG33" s="14"/>
      <c r="TGH33" s="14"/>
      <c r="TGI33" s="14"/>
      <c r="TGJ33" s="14"/>
      <c r="TGK33" s="14"/>
      <c r="TGL33" s="14"/>
      <c r="TGM33" s="14"/>
      <c r="TGN33" s="14"/>
      <c r="TGO33" s="14"/>
      <c r="TGP33" s="14"/>
      <c r="TGQ33" s="14"/>
      <c r="TGR33" s="14"/>
      <c r="TGS33" s="14"/>
      <c r="TGT33" s="14"/>
      <c r="TGU33" s="14"/>
      <c r="TGV33" s="14"/>
      <c r="TGW33" s="14"/>
      <c r="TGX33" s="14"/>
      <c r="TGY33" s="14"/>
      <c r="TGZ33" s="14"/>
      <c r="THA33" s="14"/>
      <c r="THB33" s="14"/>
      <c r="THC33" s="14"/>
      <c r="THD33" s="14"/>
      <c r="THE33" s="14"/>
      <c r="THF33" s="14"/>
      <c r="THG33" s="14"/>
      <c r="THH33" s="14"/>
      <c r="THI33" s="14"/>
      <c r="THJ33" s="14"/>
      <c r="THK33" s="14"/>
      <c r="THL33" s="14"/>
      <c r="THM33" s="14"/>
      <c r="THN33" s="14"/>
      <c r="THO33" s="14"/>
      <c r="THP33" s="14"/>
      <c r="THQ33" s="14"/>
      <c r="THR33" s="14"/>
      <c r="THS33" s="14"/>
      <c r="THT33" s="14"/>
      <c r="THU33" s="14"/>
      <c r="THV33" s="14"/>
      <c r="THW33" s="14"/>
      <c r="THX33" s="14"/>
      <c r="THY33" s="14"/>
      <c r="THZ33" s="14"/>
      <c r="TIA33" s="14"/>
      <c r="TIB33" s="14"/>
      <c r="TIC33" s="14"/>
      <c r="TID33" s="14"/>
      <c r="TIE33" s="14"/>
      <c r="TIF33" s="14"/>
      <c r="TIG33" s="14"/>
      <c r="TIH33" s="14"/>
      <c r="TII33" s="14"/>
      <c r="TIJ33" s="14"/>
      <c r="TIK33" s="14"/>
      <c r="TIL33" s="14"/>
      <c r="TIM33" s="14"/>
      <c r="TIN33" s="14"/>
      <c r="TIO33" s="14"/>
      <c r="TIP33" s="14"/>
      <c r="TIQ33" s="14"/>
      <c r="TIR33" s="14"/>
      <c r="TIS33" s="14"/>
      <c r="TIT33" s="14"/>
      <c r="TIU33" s="14"/>
      <c r="TIV33" s="14"/>
      <c r="TIW33" s="14"/>
      <c r="TIX33" s="14"/>
      <c r="TIY33" s="14"/>
      <c r="TIZ33" s="14"/>
      <c r="TJA33" s="14"/>
      <c r="TJB33" s="14"/>
      <c r="TJC33" s="14"/>
      <c r="TJD33" s="14"/>
      <c r="TJE33" s="14"/>
      <c r="TJF33" s="14"/>
      <c r="TJG33" s="14"/>
      <c r="TJH33" s="14"/>
      <c r="TJI33" s="14"/>
      <c r="TJJ33" s="14"/>
      <c r="TJK33" s="14"/>
      <c r="TJL33" s="14"/>
      <c r="TJM33" s="14"/>
      <c r="TJN33" s="14"/>
      <c r="TJO33" s="14"/>
      <c r="TJP33" s="14"/>
      <c r="TJQ33" s="14"/>
      <c r="TJR33" s="14"/>
      <c r="TJS33" s="14"/>
      <c r="TJT33" s="14"/>
      <c r="TJU33" s="14"/>
      <c r="TJV33" s="14"/>
      <c r="TJW33" s="14"/>
      <c r="TJX33" s="14"/>
      <c r="TJY33" s="14"/>
      <c r="TJZ33" s="14"/>
      <c r="TKA33" s="14"/>
      <c r="TKB33" s="14"/>
      <c r="TKC33" s="14"/>
      <c r="TKD33" s="14"/>
      <c r="TKE33" s="14"/>
      <c r="TKF33" s="14"/>
      <c r="TKG33" s="14"/>
      <c r="TKH33" s="14"/>
      <c r="TKI33" s="14"/>
      <c r="TKJ33" s="14"/>
      <c r="TKK33" s="14"/>
      <c r="TKL33" s="14"/>
      <c r="TKM33" s="14"/>
      <c r="TKN33" s="14"/>
      <c r="TKO33" s="14"/>
      <c r="TKP33" s="14"/>
      <c r="TKQ33" s="14"/>
      <c r="TKR33" s="14"/>
      <c r="TKS33" s="14"/>
      <c r="TKT33" s="14"/>
      <c r="TKU33" s="14"/>
      <c r="TKV33" s="14"/>
      <c r="TKW33" s="14"/>
      <c r="TKX33" s="14"/>
      <c r="TKY33" s="14"/>
      <c r="TKZ33" s="14"/>
      <c r="TLA33" s="14"/>
      <c r="TLB33" s="14"/>
      <c r="TLC33" s="14"/>
      <c r="TLD33" s="14"/>
      <c r="TLE33" s="14"/>
      <c r="TLF33" s="14"/>
      <c r="TLG33" s="14"/>
      <c r="TLH33" s="14"/>
      <c r="TLI33" s="14"/>
      <c r="TLJ33" s="14"/>
      <c r="TLK33" s="14"/>
      <c r="TLL33" s="14"/>
      <c r="TLM33" s="14"/>
      <c r="TLN33" s="14"/>
      <c r="TLO33" s="14"/>
      <c r="TLP33" s="14"/>
      <c r="TLQ33" s="14"/>
      <c r="TLR33" s="14"/>
      <c r="TLS33" s="14"/>
      <c r="TLT33" s="14"/>
      <c r="TLU33" s="14"/>
      <c r="TLV33" s="14"/>
      <c r="TLW33" s="14"/>
      <c r="TLX33" s="14"/>
      <c r="TLY33" s="14"/>
      <c r="TLZ33" s="14"/>
      <c r="TMA33" s="14"/>
      <c r="TMB33" s="14"/>
      <c r="TMC33" s="14"/>
      <c r="TMD33" s="14"/>
      <c r="TME33" s="14"/>
      <c r="TMF33" s="14"/>
      <c r="TMG33" s="14"/>
      <c r="TMH33" s="14"/>
      <c r="TMI33" s="14"/>
      <c r="TMJ33" s="14"/>
      <c r="TMK33" s="14"/>
      <c r="TML33" s="14"/>
      <c r="TMM33" s="14"/>
      <c r="TMN33" s="14"/>
      <c r="TMO33" s="14"/>
      <c r="TMP33" s="14"/>
      <c r="TMQ33" s="14"/>
      <c r="TMR33" s="14"/>
      <c r="TMS33" s="14"/>
      <c r="TMT33" s="14"/>
      <c r="TMU33" s="14"/>
      <c r="TMV33" s="14"/>
      <c r="TMW33" s="14"/>
      <c r="TMX33" s="14"/>
      <c r="TMY33" s="14"/>
      <c r="TMZ33" s="14"/>
      <c r="TNA33" s="14"/>
      <c r="TNB33" s="14"/>
      <c r="TNC33" s="14"/>
      <c r="TND33" s="14"/>
      <c r="TNE33" s="14"/>
      <c r="TNF33" s="14"/>
      <c r="TNG33" s="14"/>
      <c r="TNH33" s="14"/>
      <c r="TNI33" s="14"/>
      <c r="TNJ33" s="14"/>
      <c r="TNK33" s="14"/>
      <c r="TNL33" s="14"/>
      <c r="TNM33" s="14"/>
      <c r="TNN33" s="14"/>
      <c r="TNO33" s="14"/>
      <c r="TNP33" s="14"/>
      <c r="TNQ33" s="14"/>
      <c r="TNR33" s="14"/>
      <c r="TNS33" s="14"/>
      <c r="TNT33" s="14"/>
      <c r="TNU33" s="14"/>
      <c r="TNV33" s="14"/>
      <c r="TNW33" s="14"/>
      <c r="TNX33" s="14"/>
      <c r="TNY33" s="14"/>
      <c r="TNZ33" s="14"/>
      <c r="TOA33" s="14"/>
      <c r="TOB33" s="14"/>
      <c r="TOC33" s="14"/>
      <c r="TOD33" s="14"/>
      <c r="TOE33" s="14"/>
      <c r="TOF33" s="14"/>
      <c r="TOG33" s="14"/>
      <c r="TOH33" s="14"/>
      <c r="TOI33" s="14"/>
      <c r="TOJ33" s="14"/>
      <c r="TOK33" s="14"/>
      <c r="TOL33" s="14"/>
      <c r="TOM33" s="14"/>
      <c r="TON33" s="14"/>
      <c r="TOO33" s="14"/>
      <c r="TOP33" s="14"/>
      <c r="TOQ33" s="14"/>
      <c r="TOR33" s="14"/>
      <c r="TOS33" s="14"/>
      <c r="TOT33" s="14"/>
      <c r="TOU33" s="14"/>
      <c r="TOV33" s="14"/>
      <c r="TOW33" s="14"/>
      <c r="TOX33" s="14"/>
      <c r="TOY33" s="14"/>
      <c r="TOZ33" s="14"/>
      <c r="TPA33" s="14"/>
      <c r="TPB33" s="14"/>
      <c r="TPC33" s="14"/>
      <c r="TPD33" s="14"/>
      <c r="TPE33" s="14"/>
      <c r="TPF33" s="14"/>
      <c r="TPG33" s="14"/>
      <c r="TPH33" s="14"/>
      <c r="TPI33" s="14"/>
      <c r="TPJ33" s="14"/>
      <c r="TPK33" s="14"/>
      <c r="TPL33" s="14"/>
      <c r="TPM33" s="14"/>
      <c r="TPN33" s="14"/>
      <c r="TPO33" s="14"/>
      <c r="TPP33" s="14"/>
      <c r="TPQ33" s="14"/>
      <c r="TPR33" s="14"/>
      <c r="TPS33" s="14"/>
      <c r="TPT33" s="14"/>
      <c r="TPU33" s="14"/>
      <c r="TPV33" s="14"/>
      <c r="TPW33" s="14"/>
      <c r="TPX33" s="14"/>
      <c r="TPY33" s="14"/>
      <c r="TPZ33" s="14"/>
      <c r="TQA33" s="14"/>
      <c r="TQB33" s="14"/>
      <c r="TQC33" s="14"/>
      <c r="TQD33" s="14"/>
      <c r="TQE33" s="14"/>
      <c r="TQF33" s="14"/>
      <c r="TQG33" s="14"/>
      <c r="TQH33" s="14"/>
      <c r="TQI33" s="14"/>
      <c r="TQJ33" s="14"/>
      <c r="TQK33" s="14"/>
      <c r="TQL33" s="14"/>
      <c r="TQM33" s="14"/>
      <c r="TQN33" s="14"/>
      <c r="TQO33" s="14"/>
      <c r="TQP33" s="14"/>
      <c r="TQQ33" s="14"/>
      <c r="TQR33" s="14"/>
      <c r="TQS33" s="14"/>
      <c r="TQT33" s="14"/>
      <c r="TQU33" s="14"/>
      <c r="TQV33" s="14"/>
      <c r="TQW33" s="14"/>
      <c r="TQX33" s="14"/>
      <c r="TQY33" s="14"/>
      <c r="TQZ33" s="14"/>
      <c r="TRA33" s="14"/>
      <c r="TRB33" s="14"/>
      <c r="TRC33" s="14"/>
      <c r="TRD33" s="14"/>
      <c r="TRE33" s="14"/>
      <c r="TRF33" s="14"/>
      <c r="TRG33" s="14"/>
      <c r="TRH33" s="14"/>
      <c r="TRI33" s="14"/>
      <c r="TRJ33" s="14"/>
      <c r="TRK33" s="14"/>
      <c r="TRL33" s="14"/>
      <c r="TRM33" s="14"/>
      <c r="TRN33" s="14"/>
      <c r="TRO33" s="14"/>
      <c r="TRP33" s="14"/>
      <c r="TRQ33" s="14"/>
      <c r="TRR33" s="14"/>
      <c r="TRS33" s="14"/>
      <c r="TRT33" s="14"/>
      <c r="TRU33" s="14"/>
      <c r="TRV33" s="14"/>
      <c r="TRW33" s="14"/>
      <c r="TRX33" s="14"/>
      <c r="TRY33" s="14"/>
      <c r="TRZ33" s="14"/>
      <c r="TSA33" s="14"/>
      <c r="TSB33" s="14"/>
      <c r="TSC33" s="14"/>
      <c r="TSD33" s="14"/>
      <c r="TSE33" s="14"/>
      <c r="TSF33" s="14"/>
      <c r="TSG33" s="14"/>
      <c r="TSH33" s="14"/>
      <c r="TSI33" s="14"/>
      <c r="TSJ33" s="14"/>
      <c r="TSK33" s="14"/>
      <c r="TSL33" s="14"/>
      <c r="TSM33" s="14"/>
      <c r="TSN33" s="14"/>
      <c r="TSO33" s="14"/>
      <c r="TSP33" s="14"/>
      <c r="TSQ33" s="14"/>
      <c r="TSR33" s="14"/>
      <c r="TSS33" s="14"/>
      <c r="TST33" s="14"/>
      <c r="TSU33" s="14"/>
      <c r="TSV33" s="14"/>
      <c r="TSW33" s="14"/>
      <c r="TSX33" s="14"/>
      <c r="TSY33" s="14"/>
      <c r="TSZ33" s="14"/>
      <c r="TTA33" s="14"/>
      <c r="TTB33" s="14"/>
      <c r="TTC33" s="14"/>
      <c r="TTD33" s="14"/>
      <c r="TTE33" s="14"/>
      <c r="TTF33" s="14"/>
      <c r="TTG33" s="14"/>
      <c r="TTH33" s="14"/>
      <c r="TTI33" s="14"/>
      <c r="TTJ33" s="14"/>
      <c r="TTK33" s="14"/>
      <c r="TTL33" s="14"/>
      <c r="TTM33" s="14"/>
      <c r="TTN33" s="14"/>
      <c r="TTO33" s="14"/>
      <c r="TTP33" s="14"/>
      <c r="TTQ33" s="14"/>
      <c r="TTR33" s="14"/>
      <c r="TTS33" s="14"/>
      <c r="TTT33" s="14"/>
      <c r="TTU33" s="14"/>
      <c r="TTV33" s="14"/>
      <c r="TTW33" s="14"/>
      <c r="TTX33" s="14"/>
      <c r="TTY33" s="14"/>
      <c r="TTZ33" s="14"/>
      <c r="TUA33" s="14"/>
      <c r="TUB33" s="14"/>
      <c r="TUC33" s="14"/>
      <c r="TUD33" s="14"/>
      <c r="TUE33" s="14"/>
      <c r="TUF33" s="14"/>
      <c r="TUG33" s="14"/>
      <c r="TUH33" s="14"/>
      <c r="TUI33" s="14"/>
      <c r="TUJ33" s="14"/>
      <c r="TUK33" s="14"/>
      <c r="TUL33" s="14"/>
      <c r="TUM33" s="14"/>
      <c r="TUN33" s="14"/>
      <c r="TUO33" s="14"/>
      <c r="TUP33" s="14"/>
      <c r="TUQ33" s="14"/>
      <c r="TUR33" s="14"/>
      <c r="TUS33" s="14"/>
      <c r="TUT33" s="14"/>
      <c r="TUU33" s="14"/>
      <c r="TUV33" s="14"/>
      <c r="TUW33" s="14"/>
      <c r="TUX33" s="14"/>
      <c r="TUY33" s="14"/>
      <c r="TUZ33" s="14"/>
      <c r="TVA33" s="14"/>
      <c r="TVB33" s="14"/>
      <c r="TVC33" s="14"/>
      <c r="TVD33" s="14"/>
      <c r="TVE33" s="14"/>
      <c r="TVF33" s="14"/>
      <c r="TVG33" s="14"/>
      <c r="TVH33" s="14"/>
      <c r="TVI33" s="14"/>
      <c r="TVJ33" s="14"/>
      <c r="TVK33" s="14"/>
      <c r="TVL33" s="14"/>
      <c r="TVM33" s="14"/>
      <c r="TVN33" s="14"/>
      <c r="TVO33" s="14"/>
      <c r="TVP33" s="14"/>
      <c r="TVQ33" s="14"/>
      <c r="TVR33" s="14"/>
      <c r="TVS33" s="14"/>
      <c r="TVT33" s="14"/>
      <c r="TVU33" s="14"/>
      <c r="TVV33" s="14"/>
      <c r="TVW33" s="14"/>
      <c r="TVX33" s="14"/>
      <c r="TVY33" s="14"/>
      <c r="TVZ33" s="14"/>
      <c r="TWA33" s="14"/>
      <c r="TWB33" s="14"/>
      <c r="TWC33" s="14"/>
      <c r="TWD33" s="14"/>
      <c r="TWE33" s="14"/>
      <c r="TWF33" s="14"/>
      <c r="TWG33" s="14"/>
      <c r="TWH33" s="14"/>
      <c r="TWI33" s="14"/>
      <c r="TWJ33" s="14"/>
      <c r="TWK33" s="14"/>
      <c r="TWL33" s="14"/>
      <c r="TWM33" s="14"/>
      <c r="TWN33" s="14"/>
      <c r="TWO33" s="14"/>
      <c r="TWP33" s="14"/>
      <c r="TWQ33" s="14"/>
      <c r="TWR33" s="14"/>
      <c r="TWS33" s="14"/>
      <c r="TWT33" s="14"/>
      <c r="TWU33" s="14"/>
      <c r="TWV33" s="14"/>
      <c r="TWW33" s="14"/>
      <c r="TWX33" s="14"/>
      <c r="TWY33" s="14"/>
      <c r="TWZ33" s="14"/>
      <c r="TXA33" s="14"/>
      <c r="TXB33" s="14"/>
      <c r="TXC33" s="14"/>
      <c r="TXD33" s="14"/>
      <c r="TXE33" s="14"/>
      <c r="TXF33" s="14"/>
      <c r="TXG33" s="14"/>
      <c r="TXH33" s="14"/>
      <c r="TXI33" s="14"/>
      <c r="TXJ33" s="14"/>
      <c r="TXK33" s="14"/>
      <c r="TXL33" s="14"/>
      <c r="TXM33" s="14"/>
      <c r="TXN33" s="14"/>
      <c r="TXO33" s="14"/>
      <c r="TXP33" s="14"/>
      <c r="TXQ33" s="14"/>
      <c r="TXR33" s="14"/>
      <c r="TXS33" s="14"/>
      <c r="TXT33" s="14"/>
      <c r="TXU33" s="14"/>
      <c r="TXV33" s="14"/>
      <c r="TXW33" s="14"/>
      <c r="TXX33" s="14"/>
      <c r="TXY33" s="14"/>
      <c r="TXZ33" s="14"/>
      <c r="TYA33" s="14"/>
      <c r="TYB33" s="14"/>
      <c r="TYC33" s="14"/>
      <c r="TYD33" s="14"/>
      <c r="TYE33" s="14"/>
      <c r="TYF33" s="14"/>
      <c r="TYG33" s="14"/>
      <c r="TYH33" s="14"/>
      <c r="TYI33" s="14"/>
      <c r="TYJ33" s="14"/>
      <c r="TYK33" s="14"/>
      <c r="TYL33" s="14"/>
      <c r="TYM33" s="14"/>
      <c r="TYN33" s="14"/>
      <c r="TYO33" s="14"/>
      <c r="TYP33" s="14"/>
      <c r="TYQ33" s="14"/>
      <c r="TYR33" s="14"/>
      <c r="TYS33" s="14"/>
      <c r="TYT33" s="14"/>
      <c r="TYU33" s="14"/>
      <c r="TYV33" s="14"/>
      <c r="TYW33" s="14"/>
      <c r="TYX33" s="14"/>
      <c r="TYY33" s="14"/>
      <c r="TYZ33" s="14"/>
      <c r="TZA33" s="14"/>
      <c r="TZB33" s="14"/>
      <c r="TZC33" s="14"/>
      <c r="TZD33" s="14"/>
      <c r="TZE33" s="14"/>
      <c r="TZF33" s="14"/>
      <c r="TZG33" s="14"/>
      <c r="TZH33" s="14"/>
      <c r="TZI33" s="14"/>
      <c r="TZJ33" s="14"/>
      <c r="TZK33" s="14"/>
      <c r="TZL33" s="14"/>
      <c r="TZM33" s="14"/>
      <c r="TZN33" s="14"/>
      <c r="TZO33" s="14"/>
      <c r="TZP33" s="14"/>
      <c r="TZQ33" s="14"/>
      <c r="TZR33" s="14"/>
      <c r="TZS33" s="14"/>
      <c r="TZT33" s="14"/>
      <c r="TZU33" s="14"/>
      <c r="TZV33" s="14"/>
      <c r="TZW33" s="14"/>
      <c r="TZX33" s="14"/>
      <c r="TZY33" s="14"/>
      <c r="TZZ33" s="14"/>
      <c r="UAA33" s="14"/>
      <c r="UAB33" s="14"/>
      <c r="UAC33" s="14"/>
      <c r="UAD33" s="14"/>
      <c r="UAE33" s="14"/>
      <c r="UAF33" s="14"/>
      <c r="UAG33" s="14"/>
      <c r="UAH33" s="14"/>
      <c r="UAI33" s="14"/>
      <c r="UAJ33" s="14"/>
      <c r="UAK33" s="14"/>
      <c r="UAL33" s="14"/>
      <c r="UAM33" s="14"/>
      <c r="UAN33" s="14"/>
      <c r="UAO33" s="14"/>
      <c r="UAP33" s="14"/>
      <c r="UAQ33" s="14"/>
      <c r="UAR33" s="14"/>
      <c r="UAS33" s="14"/>
      <c r="UAT33" s="14"/>
      <c r="UAU33" s="14"/>
      <c r="UAV33" s="14"/>
      <c r="UAW33" s="14"/>
      <c r="UAX33" s="14"/>
      <c r="UAY33" s="14"/>
      <c r="UAZ33" s="14"/>
      <c r="UBA33" s="14"/>
      <c r="UBB33" s="14"/>
      <c r="UBC33" s="14"/>
      <c r="UBD33" s="14"/>
      <c r="UBE33" s="14"/>
      <c r="UBF33" s="14"/>
      <c r="UBG33" s="14"/>
      <c r="UBH33" s="14"/>
      <c r="UBI33" s="14"/>
      <c r="UBJ33" s="14"/>
      <c r="UBK33" s="14"/>
      <c r="UBL33" s="14"/>
      <c r="UBM33" s="14"/>
      <c r="UBN33" s="14"/>
      <c r="UBO33" s="14"/>
      <c r="UBP33" s="14"/>
      <c r="UBQ33" s="14"/>
      <c r="UBR33" s="14"/>
      <c r="UBS33" s="14"/>
      <c r="UBT33" s="14"/>
      <c r="UBU33" s="14"/>
      <c r="UBV33" s="14"/>
      <c r="UBW33" s="14"/>
      <c r="UBX33" s="14"/>
      <c r="UBY33" s="14"/>
      <c r="UBZ33" s="14"/>
      <c r="UCA33" s="14"/>
      <c r="UCB33" s="14"/>
      <c r="UCC33" s="14"/>
      <c r="UCD33" s="14"/>
      <c r="UCE33" s="14"/>
      <c r="UCF33" s="14"/>
      <c r="UCG33" s="14"/>
      <c r="UCH33" s="14"/>
      <c r="UCI33" s="14"/>
      <c r="UCJ33" s="14"/>
      <c r="UCK33" s="14"/>
      <c r="UCL33" s="14"/>
      <c r="UCM33" s="14"/>
      <c r="UCN33" s="14"/>
      <c r="UCO33" s="14"/>
      <c r="UCP33" s="14"/>
      <c r="UCQ33" s="14"/>
      <c r="UCR33" s="14"/>
      <c r="UCS33" s="14"/>
      <c r="UCT33" s="14"/>
      <c r="UCU33" s="14"/>
      <c r="UCV33" s="14"/>
      <c r="UCW33" s="14"/>
      <c r="UCX33" s="14"/>
      <c r="UCY33" s="14"/>
      <c r="UCZ33" s="14"/>
      <c r="UDA33" s="14"/>
      <c r="UDB33" s="14"/>
      <c r="UDC33" s="14"/>
      <c r="UDD33" s="14"/>
      <c r="UDE33" s="14"/>
      <c r="UDF33" s="14"/>
      <c r="UDG33" s="14"/>
      <c r="UDH33" s="14"/>
      <c r="UDI33" s="14"/>
      <c r="UDJ33" s="14"/>
      <c r="UDK33" s="14"/>
      <c r="UDL33" s="14"/>
      <c r="UDM33" s="14"/>
      <c r="UDN33" s="14"/>
      <c r="UDO33" s="14"/>
      <c r="UDP33" s="14"/>
      <c r="UDQ33" s="14"/>
      <c r="UDR33" s="14"/>
      <c r="UDS33" s="14"/>
      <c r="UDT33" s="14"/>
      <c r="UDU33" s="14"/>
      <c r="UDV33" s="14"/>
      <c r="UDW33" s="14"/>
      <c r="UDX33" s="14"/>
      <c r="UDY33" s="14"/>
      <c r="UDZ33" s="14"/>
      <c r="UEA33" s="14"/>
      <c r="UEB33" s="14"/>
      <c r="UEC33" s="14"/>
      <c r="UED33" s="14"/>
      <c r="UEE33" s="14"/>
      <c r="UEF33" s="14"/>
      <c r="UEG33" s="14"/>
      <c r="UEH33" s="14"/>
      <c r="UEI33" s="14"/>
      <c r="UEJ33" s="14"/>
      <c r="UEK33" s="14"/>
      <c r="UEL33" s="14"/>
      <c r="UEM33" s="14"/>
      <c r="UEN33" s="14"/>
      <c r="UEO33" s="14"/>
      <c r="UEP33" s="14"/>
      <c r="UEQ33" s="14"/>
      <c r="UER33" s="14"/>
      <c r="UES33" s="14"/>
      <c r="UET33" s="14"/>
      <c r="UEU33" s="14"/>
      <c r="UEV33" s="14"/>
      <c r="UEW33" s="14"/>
      <c r="UEX33" s="14"/>
      <c r="UEY33" s="14"/>
      <c r="UEZ33" s="14"/>
      <c r="UFA33" s="14"/>
      <c r="UFB33" s="14"/>
      <c r="UFC33" s="14"/>
      <c r="UFD33" s="14"/>
      <c r="UFE33" s="14"/>
      <c r="UFF33" s="14"/>
      <c r="UFG33" s="14"/>
      <c r="UFH33" s="14"/>
      <c r="UFI33" s="14"/>
      <c r="UFJ33" s="14"/>
      <c r="UFK33" s="14"/>
      <c r="UFL33" s="14"/>
      <c r="UFM33" s="14"/>
      <c r="UFN33" s="14"/>
      <c r="UFO33" s="14"/>
      <c r="UFP33" s="14"/>
      <c r="UFQ33" s="14"/>
      <c r="UFR33" s="14"/>
      <c r="UFS33" s="14"/>
      <c r="UFT33" s="14"/>
      <c r="UFU33" s="14"/>
      <c r="UFV33" s="14"/>
      <c r="UFW33" s="14"/>
      <c r="UFX33" s="14"/>
      <c r="UFY33" s="14"/>
      <c r="UFZ33" s="14"/>
      <c r="UGA33" s="14"/>
      <c r="UGB33" s="14"/>
      <c r="UGC33" s="14"/>
      <c r="UGD33" s="14"/>
      <c r="UGE33" s="14"/>
      <c r="UGF33" s="14"/>
      <c r="UGG33" s="14"/>
      <c r="UGH33" s="14"/>
      <c r="UGI33" s="14"/>
      <c r="UGJ33" s="14"/>
      <c r="UGK33" s="14"/>
      <c r="UGL33" s="14"/>
      <c r="UGM33" s="14"/>
      <c r="UGN33" s="14"/>
      <c r="UGO33" s="14"/>
      <c r="UGP33" s="14"/>
      <c r="UGQ33" s="14"/>
      <c r="UGR33" s="14"/>
      <c r="UGS33" s="14"/>
      <c r="UGT33" s="14"/>
      <c r="UGU33" s="14"/>
      <c r="UGV33" s="14"/>
      <c r="UGW33" s="14"/>
      <c r="UGX33" s="14"/>
      <c r="UGY33" s="14"/>
      <c r="UGZ33" s="14"/>
      <c r="UHA33" s="14"/>
      <c r="UHB33" s="14"/>
      <c r="UHC33" s="14"/>
      <c r="UHD33" s="14"/>
      <c r="UHE33" s="14"/>
      <c r="UHF33" s="14"/>
      <c r="UHG33" s="14"/>
      <c r="UHH33" s="14"/>
      <c r="UHI33" s="14"/>
      <c r="UHJ33" s="14"/>
      <c r="UHK33" s="14"/>
      <c r="UHL33" s="14"/>
      <c r="UHM33" s="14"/>
      <c r="UHN33" s="14"/>
      <c r="UHO33" s="14"/>
      <c r="UHP33" s="14"/>
      <c r="UHQ33" s="14"/>
      <c r="UHR33" s="14"/>
      <c r="UHS33" s="14"/>
      <c r="UHT33" s="14"/>
      <c r="UHU33" s="14"/>
      <c r="UHV33" s="14"/>
      <c r="UHW33" s="14"/>
      <c r="UHX33" s="14"/>
      <c r="UHY33" s="14"/>
      <c r="UHZ33" s="14"/>
      <c r="UIA33" s="14"/>
      <c r="UIB33" s="14"/>
      <c r="UIC33" s="14"/>
      <c r="UID33" s="14"/>
      <c r="UIE33" s="14"/>
      <c r="UIF33" s="14"/>
      <c r="UIG33" s="14"/>
      <c r="UIH33" s="14"/>
      <c r="UII33" s="14"/>
      <c r="UIJ33" s="14"/>
      <c r="UIK33" s="14"/>
      <c r="UIL33" s="14"/>
      <c r="UIM33" s="14"/>
      <c r="UIN33" s="14"/>
      <c r="UIO33" s="14"/>
      <c r="UIP33" s="14"/>
      <c r="UIQ33" s="14"/>
      <c r="UIR33" s="14"/>
      <c r="UIS33" s="14"/>
      <c r="UIT33" s="14"/>
      <c r="UIU33" s="14"/>
      <c r="UIV33" s="14"/>
      <c r="UIW33" s="14"/>
      <c r="UIX33" s="14"/>
      <c r="UIY33" s="14"/>
      <c r="UIZ33" s="14"/>
      <c r="UJA33" s="14"/>
      <c r="UJB33" s="14"/>
      <c r="UJC33" s="14"/>
      <c r="UJD33" s="14"/>
      <c r="UJE33" s="14"/>
      <c r="UJF33" s="14"/>
      <c r="UJG33" s="14"/>
      <c r="UJH33" s="14"/>
      <c r="UJI33" s="14"/>
      <c r="UJJ33" s="14"/>
      <c r="UJK33" s="14"/>
      <c r="UJL33" s="14"/>
      <c r="UJM33" s="14"/>
      <c r="UJN33" s="14"/>
      <c r="UJO33" s="14"/>
      <c r="UJP33" s="14"/>
      <c r="UJQ33" s="14"/>
      <c r="UJR33" s="14"/>
      <c r="UJS33" s="14"/>
      <c r="UJT33" s="14"/>
      <c r="UJU33" s="14"/>
      <c r="UJV33" s="14"/>
      <c r="UJW33" s="14"/>
      <c r="UJX33" s="14"/>
      <c r="UJY33" s="14"/>
      <c r="UJZ33" s="14"/>
      <c r="UKA33" s="14"/>
      <c r="UKB33" s="14"/>
      <c r="UKC33" s="14"/>
      <c r="UKD33" s="14"/>
      <c r="UKE33" s="14"/>
      <c r="UKF33" s="14"/>
      <c r="UKG33" s="14"/>
      <c r="UKH33" s="14"/>
      <c r="UKI33" s="14"/>
      <c r="UKJ33" s="14"/>
      <c r="UKK33" s="14"/>
      <c r="UKL33" s="14"/>
      <c r="UKM33" s="14"/>
      <c r="UKN33" s="14"/>
      <c r="UKO33" s="14"/>
      <c r="UKP33" s="14"/>
      <c r="UKQ33" s="14"/>
      <c r="UKR33" s="14"/>
      <c r="UKS33" s="14"/>
      <c r="UKT33" s="14"/>
      <c r="UKU33" s="14"/>
      <c r="UKV33" s="14"/>
      <c r="UKW33" s="14"/>
      <c r="UKX33" s="14"/>
      <c r="UKY33" s="14"/>
      <c r="UKZ33" s="14"/>
      <c r="ULA33" s="14"/>
      <c r="ULB33" s="14"/>
      <c r="ULC33" s="14"/>
      <c r="ULD33" s="14"/>
      <c r="ULE33" s="14"/>
      <c r="ULF33" s="14"/>
      <c r="ULG33" s="14"/>
      <c r="ULH33" s="14"/>
      <c r="ULI33" s="14"/>
      <c r="ULJ33" s="14"/>
      <c r="ULK33" s="14"/>
      <c r="ULL33" s="14"/>
      <c r="ULM33" s="14"/>
      <c r="ULN33" s="14"/>
      <c r="ULO33" s="14"/>
      <c r="ULP33" s="14"/>
      <c r="ULQ33" s="14"/>
      <c r="ULR33" s="14"/>
      <c r="ULS33" s="14"/>
      <c r="ULT33" s="14"/>
      <c r="ULU33" s="14"/>
      <c r="ULV33" s="14"/>
      <c r="ULW33" s="14"/>
      <c r="ULX33" s="14"/>
      <c r="ULY33" s="14"/>
      <c r="ULZ33" s="14"/>
      <c r="UMA33" s="14"/>
      <c r="UMB33" s="14"/>
      <c r="UMC33" s="14"/>
      <c r="UMD33" s="14"/>
      <c r="UME33" s="14"/>
      <c r="UMF33" s="14"/>
      <c r="UMG33" s="14"/>
      <c r="UMH33" s="14"/>
      <c r="UMI33" s="14"/>
      <c r="UMJ33" s="14"/>
      <c r="UMK33" s="14"/>
      <c r="UML33" s="14"/>
      <c r="UMM33" s="14"/>
      <c r="UMN33" s="14"/>
      <c r="UMO33" s="14"/>
      <c r="UMP33" s="14"/>
      <c r="UMQ33" s="14"/>
      <c r="UMR33" s="14"/>
      <c r="UMS33" s="14"/>
      <c r="UMT33" s="14"/>
      <c r="UMU33" s="14"/>
      <c r="UMV33" s="14"/>
      <c r="UMW33" s="14"/>
      <c r="UMX33" s="14"/>
      <c r="UMY33" s="14"/>
      <c r="UMZ33" s="14"/>
      <c r="UNA33" s="14"/>
      <c r="UNB33" s="14"/>
      <c r="UNC33" s="14"/>
      <c r="UND33" s="14"/>
      <c r="UNE33" s="14"/>
      <c r="UNF33" s="14"/>
      <c r="UNG33" s="14"/>
      <c r="UNH33" s="14"/>
      <c r="UNI33" s="14"/>
      <c r="UNJ33" s="14"/>
      <c r="UNK33" s="14"/>
      <c r="UNL33" s="14"/>
      <c r="UNM33" s="14"/>
      <c r="UNN33" s="14"/>
      <c r="UNO33" s="14"/>
      <c r="UNP33" s="14"/>
      <c r="UNQ33" s="14"/>
      <c r="UNR33" s="14"/>
      <c r="UNS33" s="14"/>
      <c r="UNT33" s="14"/>
      <c r="UNU33" s="14"/>
      <c r="UNV33" s="14"/>
      <c r="UNW33" s="14"/>
      <c r="UNX33" s="14"/>
      <c r="UNY33" s="14"/>
      <c r="UNZ33" s="14"/>
      <c r="UOA33" s="14"/>
      <c r="UOB33" s="14"/>
      <c r="UOC33" s="14"/>
      <c r="UOD33" s="14"/>
      <c r="UOE33" s="14"/>
      <c r="UOF33" s="14"/>
      <c r="UOG33" s="14"/>
      <c r="UOH33" s="14"/>
      <c r="UOI33" s="14"/>
      <c r="UOJ33" s="14"/>
      <c r="UOK33" s="14"/>
      <c r="UOL33" s="14"/>
      <c r="UOM33" s="14"/>
      <c r="UON33" s="14"/>
      <c r="UOO33" s="14"/>
      <c r="UOP33" s="14"/>
      <c r="UOQ33" s="14"/>
      <c r="UOR33" s="14"/>
      <c r="UOS33" s="14"/>
      <c r="UOT33" s="14"/>
      <c r="UOU33" s="14"/>
      <c r="UOV33" s="14"/>
      <c r="UOW33" s="14"/>
      <c r="UOX33" s="14"/>
      <c r="UOY33" s="14"/>
      <c r="UOZ33" s="14"/>
      <c r="UPA33" s="14"/>
      <c r="UPB33" s="14"/>
      <c r="UPC33" s="14"/>
      <c r="UPD33" s="14"/>
      <c r="UPE33" s="14"/>
      <c r="UPF33" s="14"/>
      <c r="UPG33" s="14"/>
      <c r="UPH33" s="14"/>
      <c r="UPI33" s="14"/>
      <c r="UPJ33" s="14"/>
      <c r="UPK33" s="14"/>
      <c r="UPL33" s="14"/>
      <c r="UPM33" s="14"/>
      <c r="UPN33" s="14"/>
      <c r="UPO33" s="14"/>
      <c r="UPP33" s="14"/>
      <c r="UPQ33" s="14"/>
      <c r="UPR33" s="14"/>
      <c r="UPS33" s="14"/>
      <c r="UPT33" s="14"/>
      <c r="UPU33" s="14"/>
      <c r="UPV33" s="14"/>
      <c r="UPW33" s="14"/>
      <c r="UPX33" s="14"/>
      <c r="UPY33" s="14"/>
      <c r="UPZ33" s="14"/>
      <c r="UQA33" s="14"/>
      <c r="UQB33" s="14"/>
      <c r="UQC33" s="14"/>
      <c r="UQD33" s="14"/>
      <c r="UQE33" s="14"/>
      <c r="UQF33" s="14"/>
      <c r="UQG33" s="14"/>
      <c r="UQH33" s="14"/>
      <c r="UQI33" s="14"/>
      <c r="UQJ33" s="14"/>
      <c r="UQK33" s="14"/>
      <c r="UQL33" s="14"/>
      <c r="UQM33" s="14"/>
      <c r="UQN33" s="14"/>
      <c r="UQO33" s="14"/>
      <c r="UQP33" s="14"/>
      <c r="UQQ33" s="14"/>
      <c r="UQR33" s="14"/>
      <c r="UQS33" s="14"/>
      <c r="UQT33" s="14"/>
      <c r="UQU33" s="14"/>
      <c r="UQV33" s="14"/>
      <c r="UQW33" s="14"/>
      <c r="UQX33" s="14"/>
      <c r="UQY33" s="14"/>
      <c r="UQZ33" s="14"/>
      <c r="URA33" s="14"/>
      <c r="URB33" s="14"/>
      <c r="URC33" s="14"/>
      <c r="URD33" s="14"/>
      <c r="URE33" s="14"/>
      <c r="URF33" s="14"/>
      <c r="URG33" s="14"/>
      <c r="URH33" s="14"/>
      <c r="URI33" s="14"/>
      <c r="URJ33" s="14"/>
      <c r="URK33" s="14"/>
      <c r="URL33" s="14"/>
      <c r="URM33" s="14"/>
      <c r="URN33" s="14"/>
      <c r="URO33" s="14"/>
      <c r="URP33" s="14"/>
      <c r="URQ33" s="14"/>
      <c r="URR33" s="14"/>
      <c r="URS33" s="14"/>
      <c r="URT33" s="14"/>
      <c r="URU33" s="14"/>
      <c r="URV33" s="14"/>
      <c r="URW33" s="14"/>
      <c r="URX33" s="14"/>
      <c r="URY33" s="14"/>
      <c r="URZ33" s="14"/>
      <c r="USA33" s="14"/>
      <c r="USB33" s="14"/>
      <c r="USC33" s="14"/>
      <c r="USD33" s="14"/>
      <c r="USE33" s="14"/>
      <c r="USF33" s="14"/>
      <c r="USG33" s="14"/>
      <c r="USH33" s="14"/>
      <c r="USI33" s="14"/>
      <c r="USJ33" s="14"/>
      <c r="USK33" s="14"/>
      <c r="USL33" s="14"/>
      <c r="USM33" s="14"/>
      <c r="USN33" s="14"/>
      <c r="USO33" s="14"/>
      <c r="USP33" s="14"/>
      <c r="USQ33" s="14"/>
      <c r="USR33" s="14"/>
      <c r="USS33" s="14"/>
      <c r="UST33" s="14"/>
      <c r="USU33" s="14"/>
      <c r="USV33" s="14"/>
      <c r="USW33" s="14"/>
      <c r="USX33" s="14"/>
      <c r="USY33" s="14"/>
      <c r="USZ33" s="14"/>
      <c r="UTA33" s="14"/>
      <c r="UTB33" s="14"/>
      <c r="UTC33" s="14"/>
      <c r="UTD33" s="14"/>
      <c r="UTE33" s="14"/>
      <c r="UTF33" s="14"/>
      <c r="UTG33" s="14"/>
      <c r="UTH33" s="14"/>
      <c r="UTI33" s="14"/>
      <c r="UTJ33" s="14"/>
      <c r="UTK33" s="14"/>
      <c r="UTL33" s="14"/>
      <c r="UTM33" s="14"/>
      <c r="UTN33" s="14"/>
      <c r="UTO33" s="14"/>
      <c r="UTP33" s="14"/>
      <c r="UTQ33" s="14"/>
      <c r="UTR33" s="14"/>
      <c r="UTS33" s="14"/>
      <c r="UTT33" s="14"/>
      <c r="UTU33" s="14"/>
      <c r="UTV33" s="14"/>
      <c r="UTW33" s="14"/>
      <c r="UTX33" s="14"/>
      <c r="UTY33" s="14"/>
      <c r="UTZ33" s="14"/>
      <c r="UUA33" s="14"/>
      <c r="UUB33" s="14"/>
      <c r="UUC33" s="14"/>
      <c r="UUD33" s="14"/>
      <c r="UUE33" s="14"/>
      <c r="UUF33" s="14"/>
      <c r="UUG33" s="14"/>
      <c r="UUH33" s="14"/>
      <c r="UUI33" s="14"/>
      <c r="UUJ33" s="14"/>
      <c r="UUK33" s="14"/>
      <c r="UUL33" s="14"/>
      <c r="UUM33" s="14"/>
      <c r="UUN33" s="14"/>
      <c r="UUO33" s="14"/>
      <c r="UUP33" s="14"/>
      <c r="UUQ33" s="14"/>
      <c r="UUR33" s="14"/>
      <c r="UUS33" s="14"/>
      <c r="UUT33" s="14"/>
      <c r="UUU33" s="14"/>
      <c r="UUV33" s="14"/>
      <c r="UUW33" s="14"/>
      <c r="UUX33" s="14"/>
      <c r="UUY33" s="14"/>
      <c r="UUZ33" s="14"/>
      <c r="UVA33" s="14"/>
      <c r="UVB33" s="14"/>
      <c r="UVC33" s="14"/>
      <c r="UVD33" s="14"/>
      <c r="UVE33" s="14"/>
      <c r="UVF33" s="14"/>
      <c r="UVG33" s="14"/>
      <c r="UVH33" s="14"/>
      <c r="UVI33" s="14"/>
      <c r="UVJ33" s="14"/>
      <c r="UVK33" s="14"/>
      <c r="UVL33" s="14"/>
      <c r="UVM33" s="14"/>
      <c r="UVN33" s="14"/>
      <c r="UVO33" s="14"/>
      <c r="UVP33" s="14"/>
      <c r="UVQ33" s="14"/>
      <c r="UVR33" s="14"/>
      <c r="UVS33" s="14"/>
      <c r="UVT33" s="14"/>
      <c r="UVU33" s="14"/>
      <c r="UVV33" s="14"/>
      <c r="UVW33" s="14"/>
      <c r="UVX33" s="14"/>
      <c r="UVY33" s="14"/>
      <c r="UVZ33" s="14"/>
      <c r="UWA33" s="14"/>
      <c r="UWB33" s="14"/>
      <c r="UWC33" s="14"/>
      <c r="UWD33" s="14"/>
      <c r="UWE33" s="14"/>
      <c r="UWF33" s="14"/>
      <c r="UWG33" s="14"/>
      <c r="UWH33" s="14"/>
      <c r="UWI33" s="14"/>
      <c r="UWJ33" s="14"/>
      <c r="UWK33" s="14"/>
      <c r="UWL33" s="14"/>
      <c r="UWM33" s="14"/>
      <c r="UWN33" s="14"/>
      <c r="UWO33" s="14"/>
      <c r="UWP33" s="14"/>
      <c r="UWQ33" s="14"/>
      <c r="UWR33" s="14"/>
      <c r="UWS33" s="14"/>
      <c r="UWT33" s="14"/>
      <c r="UWU33" s="14"/>
      <c r="UWV33" s="14"/>
      <c r="UWW33" s="14"/>
      <c r="UWX33" s="14"/>
      <c r="UWY33" s="14"/>
      <c r="UWZ33" s="14"/>
      <c r="UXA33" s="14"/>
      <c r="UXB33" s="14"/>
      <c r="UXC33" s="14"/>
      <c r="UXD33" s="14"/>
      <c r="UXE33" s="14"/>
      <c r="UXF33" s="14"/>
      <c r="UXG33" s="14"/>
      <c r="UXH33" s="14"/>
      <c r="UXI33" s="14"/>
      <c r="UXJ33" s="14"/>
      <c r="UXK33" s="14"/>
      <c r="UXL33" s="14"/>
      <c r="UXM33" s="14"/>
      <c r="UXN33" s="14"/>
      <c r="UXO33" s="14"/>
      <c r="UXP33" s="14"/>
      <c r="UXQ33" s="14"/>
      <c r="UXR33" s="14"/>
      <c r="UXS33" s="14"/>
      <c r="UXT33" s="14"/>
      <c r="UXU33" s="14"/>
      <c r="UXV33" s="14"/>
      <c r="UXW33" s="14"/>
      <c r="UXX33" s="14"/>
      <c r="UXY33" s="14"/>
      <c r="UXZ33" s="14"/>
      <c r="UYA33" s="14"/>
      <c r="UYB33" s="14"/>
      <c r="UYC33" s="14"/>
      <c r="UYD33" s="14"/>
      <c r="UYE33" s="14"/>
      <c r="UYF33" s="14"/>
      <c r="UYG33" s="14"/>
      <c r="UYH33" s="14"/>
      <c r="UYI33" s="14"/>
      <c r="UYJ33" s="14"/>
      <c r="UYK33" s="14"/>
      <c r="UYL33" s="14"/>
      <c r="UYM33" s="14"/>
      <c r="UYN33" s="14"/>
      <c r="UYO33" s="14"/>
      <c r="UYP33" s="14"/>
      <c r="UYQ33" s="14"/>
      <c r="UYR33" s="14"/>
      <c r="UYS33" s="14"/>
      <c r="UYT33" s="14"/>
      <c r="UYU33" s="14"/>
      <c r="UYV33" s="14"/>
      <c r="UYW33" s="14"/>
      <c r="UYX33" s="14"/>
      <c r="UYY33" s="14"/>
      <c r="UYZ33" s="14"/>
      <c r="UZA33" s="14"/>
      <c r="UZB33" s="14"/>
      <c r="UZC33" s="14"/>
      <c r="UZD33" s="14"/>
      <c r="UZE33" s="14"/>
      <c r="UZF33" s="14"/>
      <c r="UZG33" s="14"/>
      <c r="UZH33" s="14"/>
      <c r="UZI33" s="14"/>
      <c r="UZJ33" s="14"/>
      <c r="UZK33" s="14"/>
      <c r="UZL33" s="14"/>
      <c r="UZM33" s="14"/>
      <c r="UZN33" s="14"/>
      <c r="UZO33" s="14"/>
      <c r="UZP33" s="14"/>
      <c r="UZQ33" s="14"/>
      <c r="UZR33" s="14"/>
      <c r="UZS33" s="14"/>
      <c r="UZT33" s="14"/>
      <c r="UZU33" s="14"/>
      <c r="UZV33" s="14"/>
      <c r="UZW33" s="14"/>
      <c r="UZX33" s="14"/>
      <c r="UZY33" s="14"/>
      <c r="UZZ33" s="14"/>
      <c r="VAA33" s="14"/>
      <c r="VAB33" s="14"/>
      <c r="VAC33" s="14"/>
      <c r="VAD33" s="14"/>
      <c r="VAE33" s="14"/>
      <c r="VAF33" s="14"/>
      <c r="VAG33" s="14"/>
      <c r="VAH33" s="14"/>
      <c r="VAI33" s="14"/>
      <c r="VAJ33" s="14"/>
      <c r="VAK33" s="14"/>
      <c r="VAL33" s="14"/>
      <c r="VAM33" s="14"/>
      <c r="VAN33" s="14"/>
      <c r="VAO33" s="14"/>
      <c r="VAP33" s="14"/>
      <c r="VAQ33" s="14"/>
      <c r="VAR33" s="14"/>
      <c r="VAS33" s="14"/>
      <c r="VAT33" s="14"/>
      <c r="VAU33" s="14"/>
      <c r="VAV33" s="14"/>
      <c r="VAW33" s="14"/>
      <c r="VAX33" s="14"/>
      <c r="VAY33" s="14"/>
      <c r="VAZ33" s="14"/>
      <c r="VBA33" s="14"/>
      <c r="VBB33" s="14"/>
      <c r="VBC33" s="14"/>
      <c r="VBD33" s="14"/>
      <c r="VBE33" s="14"/>
      <c r="VBF33" s="14"/>
      <c r="VBG33" s="14"/>
      <c r="VBH33" s="14"/>
      <c r="VBI33" s="14"/>
      <c r="VBJ33" s="14"/>
      <c r="VBK33" s="14"/>
      <c r="VBL33" s="14"/>
      <c r="VBM33" s="14"/>
      <c r="VBN33" s="14"/>
      <c r="VBO33" s="14"/>
      <c r="VBP33" s="14"/>
      <c r="VBQ33" s="14"/>
      <c r="VBR33" s="14"/>
      <c r="VBS33" s="14"/>
      <c r="VBT33" s="14"/>
      <c r="VBU33" s="14"/>
      <c r="VBV33" s="14"/>
      <c r="VBW33" s="14"/>
      <c r="VBX33" s="14"/>
      <c r="VBY33" s="14"/>
      <c r="VBZ33" s="14"/>
      <c r="VCA33" s="14"/>
      <c r="VCB33" s="14"/>
      <c r="VCC33" s="14"/>
      <c r="VCD33" s="14"/>
      <c r="VCE33" s="14"/>
      <c r="VCF33" s="14"/>
      <c r="VCG33" s="14"/>
      <c r="VCH33" s="14"/>
      <c r="VCI33" s="14"/>
      <c r="VCJ33" s="14"/>
      <c r="VCK33" s="14"/>
      <c r="VCL33" s="14"/>
      <c r="VCM33" s="14"/>
      <c r="VCN33" s="14"/>
      <c r="VCO33" s="14"/>
      <c r="VCP33" s="14"/>
      <c r="VCQ33" s="14"/>
      <c r="VCR33" s="14"/>
      <c r="VCS33" s="14"/>
      <c r="VCT33" s="14"/>
      <c r="VCU33" s="14"/>
      <c r="VCV33" s="14"/>
      <c r="VCW33" s="14"/>
      <c r="VCX33" s="14"/>
      <c r="VCY33" s="14"/>
      <c r="VCZ33" s="14"/>
      <c r="VDA33" s="14"/>
      <c r="VDB33" s="14"/>
      <c r="VDC33" s="14"/>
      <c r="VDD33" s="14"/>
      <c r="VDE33" s="14"/>
      <c r="VDF33" s="14"/>
      <c r="VDG33" s="14"/>
      <c r="VDH33" s="14"/>
      <c r="VDI33" s="14"/>
      <c r="VDJ33" s="14"/>
      <c r="VDK33" s="14"/>
      <c r="VDL33" s="14"/>
      <c r="VDM33" s="14"/>
      <c r="VDN33" s="14"/>
      <c r="VDO33" s="14"/>
      <c r="VDP33" s="14"/>
      <c r="VDQ33" s="14"/>
      <c r="VDR33" s="14"/>
      <c r="VDS33" s="14"/>
      <c r="VDT33" s="14"/>
      <c r="VDU33" s="14"/>
      <c r="VDV33" s="14"/>
      <c r="VDW33" s="14"/>
      <c r="VDX33" s="14"/>
      <c r="VDY33" s="14"/>
      <c r="VDZ33" s="14"/>
      <c r="VEA33" s="14"/>
      <c r="VEB33" s="14"/>
      <c r="VEC33" s="14"/>
      <c r="VED33" s="14"/>
      <c r="VEE33" s="14"/>
      <c r="VEF33" s="14"/>
      <c r="VEG33" s="14"/>
      <c r="VEH33" s="14"/>
      <c r="VEI33" s="14"/>
      <c r="VEJ33" s="14"/>
      <c r="VEK33" s="14"/>
      <c r="VEL33" s="14"/>
      <c r="VEM33" s="14"/>
      <c r="VEN33" s="14"/>
      <c r="VEO33" s="14"/>
      <c r="VEP33" s="14"/>
      <c r="VEQ33" s="14"/>
      <c r="VER33" s="14"/>
      <c r="VES33" s="14"/>
      <c r="VET33" s="14"/>
      <c r="VEU33" s="14"/>
      <c r="VEV33" s="14"/>
      <c r="VEW33" s="14"/>
      <c r="VEX33" s="14"/>
      <c r="VEY33" s="14"/>
      <c r="VEZ33" s="14"/>
      <c r="VFA33" s="14"/>
      <c r="VFB33" s="14"/>
      <c r="VFC33" s="14"/>
      <c r="VFD33" s="14"/>
      <c r="VFE33" s="14"/>
      <c r="VFF33" s="14"/>
      <c r="VFG33" s="14"/>
      <c r="VFH33" s="14"/>
      <c r="VFI33" s="14"/>
      <c r="VFJ33" s="14"/>
      <c r="VFK33" s="14"/>
      <c r="VFL33" s="14"/>
      <c r="VFM33" s="14"/>
      <c r="VFN33" s="14"/>
      <c r="VFO33" s="14"/>
      <c r="VFP33" s="14"/>
      <c r="VFQ33" s="14"/>
      <c r="VFR33" s="14"/>
      <c r="VFS33" s="14"/>
      <c r="VFT33" s="14"/>
      <c r="VFU33" s="14"/>
      <c r="VFV33" s="14"/>
      <c r="VFW33" s="14"/>
      <c r="VFX33" s="14"/>
      <c r="VFY33" s="14"/>
      <c r="VFZ33" s="14"/>
      <c r="VGA33" s="14"/>
      <c r="VGB33" s="14"/>
      <c r="VGC33" s="14"/>
      <c r="VGD33" s="14"/>
      <c r="VGE33" s="14"/>
      <c r="VGF33" s="14"/>
      <c r="VGG33" s="14"/>
      <c r="VGH33" s="14"/>
      <c r="VGI33" s="14"/>
      <c r="VGJ33" s="14"/>
      <c r="VGK33" s="14"/>
      <c r="VGL33" s="14"/>
      <c r="VGM33" s="14"/>
      <c r="VGN33" s="14"/>
      <c r="VGO33" s="14"/>
      <c r="VGP33" s="14"/>
      <c r="VGQ33" s="14"/>
      <c r="VGR33" s="14"/>
      <c r="VGS33" s="14"/>
      <c r="VGT33" s="14"/>
      <c r="VGU33" s="14"/>
      <c r="VGV33" s="14"/>
      <c r="VGW33" s="14"/>
      <c r="VGX33" s="14"/>
      <c r="VGY33" s="14"/>
      <c r="VGZ33" s="14"/>
      <c r="VHA33" s="14"/>
      <c r="VHB33" s="14"/>
      <c r="VHC33" s="14"/>
      <c r="VHD33" s="14"/>
      <c r="VHE33" s="14"/>
      <c r="VHF33" s="14"/>
      <c r="VHG33" s="14"/>
      <c r="VHH33" s="14"/>
      <c r="VHI33" s="14"/>
      <c r="VHJ33" s="14"/>
      <c r="VHK33" s="14"/>
      <c r="VHL33" s="14"/>
      <c r="VHM33" s="14"/>
      <c r="VHN33" s="14"/>
      <c r="VHO33" s="14"/>
      <c r="VHP33" s="14"/>
      <c r="VHQ33" s="14"/>
      <c r="VHR33" s="14"/>
      <c r="VHS33" s="14"/>
      <c r="VHT33" s="14"/>
      <c r="VHU33" s="14"/>
      <c r="VHV33" s="14"/>
      <c r="VHW33" s="14"/>
      <c r="VHX33" s="14"/>
      <c r="VHY33" s="14"/>
      <c r="VHZ33" s="14"/>
      <c r="VIA33" s="14"/>
      <c r="VIB33" s="14"/>
      <c r="VIC33" s="14"/>
      <c r="VID33" s="14"/>
      <c r="VIE33" s="14"/>
      <c r="VIF33" s="14"/>
      <c r="VIG33" s="14"/>
      <c r="VIH33" s="14"/>
      <c r="VII33" s="14"/>
      <c r="VIJ33" s="14"/>
      <c r="VIK33" s="14"/>
      <c r="VIL33" s="14"/>
      <c r="VIM33" s="14"/>
      <c r="VIN33" s="14"/>
      <c r="VIO33" s="14"/>
      <c r="VIP33" s="14"/>
      <c r="VIQ33" s="14"/>
      <c r="VIR33" s="14"/>
      <c r="VIS33" s="14"/>
      <c r="VIT33" s="14"/>
      <c r="VIU33" s="14"/>
      <c r="VIV33" s="14"/>
      <c r="VIW33" s="14"/>
      <c r="VIX33" s="14"/>
      <c r="VIY33" s="14"/>
      <c r="VIZ33" s="14"/>
      <c r="VJA33" s="14"/>
      <c r="VJB33" s="14"/>
      <c r="VJC33" s="14"/>
      <c r="VJD33" s="14"/>
      <c r="VJE33" s="14"/>
      <c r="VJF33" s="14"/>
      <c r="VJG33" s="14"/>
      <c r="VJH33" s="14"/>
      <c r="VJI33" s="14"/>
      <c r="VJJ33" s="14"/>
      <c r="VJK33" s="14"/>
      <c r="VJL33" s="14"/>
      <c r="VJM33" s="14"/>
      <c r="VJN33" s="14"/>
      <c r="VJO33" s="14"/>
      <c r="VJP33" s="14"/>
      <c r="VJQ33" s="14"/>
      <c r="VJR33" s="14"/>
      <c r="VJS33" s="14"/>
      <c r="VJT33" s="14"/>
      <c r="VJU33" s="14"/>
      <c r="VJV33" s="14"/>
      <c r="VJW33" s="14"/>
      <c r="VJX33" s="14"/>
      <c r="VJY33" s="14"/>
      <c r="VJZ33" s="14"/>
      <c r="VKA33" s="14"/>
      <c r="VKB33" s="14"/>
      <c r="VKC33" s="14"/>
      <c r="VKD33" s="14"/>
      <c r="VKE33" s="14"/>
      <c r="VKF33" s="14"/>
      <c r="VKG33" s="14"/>
      <c r="VKH33" s="14"/>
      <c r="VKI33" s="14"/>
      <c r="VKJ33" s="14"/>
      <c r="VKK33" s="14"/>
      <c r="VKL33" s="14"/>
      <c r="VKM33" s="14"/>
      <c r="VKN33" s="14"/>
      <c r="VKO33" s="14"/>
      <c r="VKP33" s="14"/>
      <c r="VKQ33" s="14"/>
      <c r="VKR33" s="14"/>
      <c r="VKS33" s="14"/>
      <c r="VKT33" s="14"/>
      <c r="VKU33" s="14"/>
      <c r="VKV33" s="14"/>
      <c r="VKW33" s="14"/>
      <c r="VKX33" s="14"/>
      <c r="VKY33" s="14"/>
      <c r="VKZ33" s="14"/>
      <c r="VLA33" s="14"/>
      <c r="VLB33" s="14"/>
      <c r="VLC33" s="14"/>
      <c r="VLD33" s="14"/>
      <c r="VLE33" s="14"/>
      <c r="VLF33" s="14"/>
      <c r="VLG33" s="14"/>
      <c r="VLH33" s="14"/>
      <c r="VLI33" s="14"/>
      <c r="VLJ33" s="14"/>
      <c r="VLK33" s="14"/>
      <c r="VLL33" s="14"/>
      <c r="VLM33" s="14"/>
      <c r="VLN33" s="14"/>
      <c r="VLO33" s="14"/>
      <c r="VLP33" s="14"/>
      <c r="VLQ33" s="14"/>
      <c r="VLR33" s="14"/>
      <c r="VLS33" s="14"/>
      <c r="VLT33" s="14"/>
      <c r="VLU33" s="14"/>
      <c r="VLV33" s="14"/>
      <c r="VLW33" s="14"/>
      <c r="VLX33" s="14"/>
      <c r="VLY33" s="14"/>
      <c r="VLZ33" s="14"/>
      <c r="VMA33" s="14"/>
      <c r="VMB33" s="14"/>
      <c r="VMC33" s="14"/>
      <c r="VMD33" s="14"/>
      <c r="VME33" s="14"/>
      <c r="VMF33" s="14"/>
      <c r="VMG33" s="14"/>
      <c r="VMH33" s="14"/>
      <c r="VMI33" s="14"/>
      <c r="VMJ33" s="14"/>
      <c r="VMK33" s="14"/>
      <c r="VML33" s="14"/>
      <c r="VMM33" s="14"/>
      <c r="VMN33" s="14"/>
      <c r="VMO33" s="14"/>
      <c r="VMP33" s="14"/>
      <c r="VMQ33" s="14"/>
      <c r="VMR33" s="14"/>
      <c r="VMS33" s="14"/>
      <c r="VMT33" s="14"/>
      <c r="VMU33" s="14"/>
      <c r="VMV33" s="14"/>
      <c r="VMW33" s="14"/>
      <c r="VMX33" s="14"/>
      <c r="VMY33" s="14"/>
      <c r="VMZ33" s="14"/>
      <c r="VNA33" s="14"/>
      <c r="VNB33" s="14"/>
      <c r="VNC33" s="14"/>
      <c r="VND33" s="14"/>
      <c r="VNE33" s="14"/>
      <c r="VNF33" s="14"/>
      <c r="VNG33" s="14"/>
      <c r="VNH33" s="14"/>
      <c r="VNI33" s="14"/>
      <c r="VNJ33" s="14"/>
      <c r="VNK33" s="14"/>
      <c r="VNL33" s="14"/>
      <c r="VNM33" s="14"/>
      <c r="VNN33" s="14"/>
      <c r="VNO33" s="14"/>
      <c r="VNP33" s="14"/>
      <c r="VNQ33" s="14"/>
      <c r="VNR33" s="14"/>
      <c r="VNS33" s="14"/>
      <c r="VNT33" s="14"/>
      <c r="VNU33" s="14"/>
      <c r="VNV33" s="14"/>
      <c r="VNW33" s="14"/>
      <c r="VNX33" s="14"/>
      <c r="VNY33" s="14"/>
      <c r="VNZ33" s="14"/>
      <c r="VOA33" s="14"/>
      <c r="VOB33" s="14"/>
      <c r="VOC33" s="14"/>
      <c r="VOD33" s="14"/>
      <c r="VOE33" s="14"/>
      <c r="VOF33" s="14"/>
      <c r="VOG33" s="14"/>
      <c r="VOH33" s="14"/>
      <c r="VOI33" s="14"/>
      <c r="VOJ33" s="14"/>
      <c r="VOK33" s="14"/>
      <c r="VOL33" s="14"/>
      <c r="VOM33" s="14"/>
      <c r="VON33" s="14"/>
      <c r="VOO33" s="14"/>
      <c r="VOP33" s="14"/>
      <c r="VOQ33" s="14"/>
      <c r="VOR33" s="14"/>
      <c r="VOS33" s="14"/>
      <c r="VOT33" s="14"/>
      <c r="VOU33" s="14"/>
      <c r="VOV33" s="14"/>
      <c r="VOW33" s="14"/>
      <c r="VOX33" s="14"/>
      <c r="VOY33" s="14"/>
      <c r="VOZ33" s="14"/>
      <c r="VPA33" s="14"/>
      <c r="VPB33" s="14"/>
      <c r="VPC33" s="14"/>
      <c r="VPD33" s="14"/>
      <c r="VPE33" s="14"/>
      <c r="VPF33" s="14"/>
      <c r="VPG33" s="14"/>
      <c r="VPH33" s="14"/>
      <c r="VPI33" s="14"/>
      <c r="VPJ33" s="14"/>
      <c r="VPK33" s="14"/>
      <c r="VPL33" s="14"/>
      <c r="VPM33" s="14"/>
      <c r="VPN33" s="14"/>
      <c r="VPO33" s="14"/>
      <c r="VPP33" s="14"/>
      <c r="VPQ33" s="14"/>
      <c r="VPR33" s="14"/>
      <c r="VPS33" s="14"/>
      <c r="VPT33" s="14"/>
      <c r="VPU33" s="14"/>
      <c r="VPV33" s="14"/>
      <c r="VPW33" s="14"/>
      <c r="VPX33" s="14"/>
      <c r="VPY33" s="14"/>
      <c r="VPZ33" s="14"/>
      <c r="VQA33" s="14"/>
      <c r="VQB33" s="14"/>
      <c r="VQC33" s="14"/>
      <c r="VQD33" s="14"/>
      <c r="VQE33" s="14"/>
      <c r="VQF33" s="14"/>
      <c r="VQG33" s="14"/>
      <c r="VQH33" s="14"/>
      <c r="VQI33" s="14"/>
      <c r="VQJ33" s="14"/>
      <c r="VQK33" s="14"/>
      <c r="VQL33" s="14"/>
      <c r="VQM33" s="14"/>
      <c r="VQN33" s="14"/>
      <c r="VQO33" s="14"/>
      <c r="VQP33" s="14"/>
      <c r="VQQ33" s="14"/>
      <c r="VQR33" s="14"/>
      <c r="VQS33" s="14"/>
      <c r="VQT33" s="14"/>
      <c r="VQU33" s="14"/>
      <c r="VQV33" s="14"/>
      <c r="VQW33" s="14"/>
      <c r="VQX33" s="14"/>
      <c r="VQY33" s="14"/>
      <c r="VQZ33" s="14"/>
      <c r="VRA33" s="14"/>
      <c r="VRB33" s="14"/>
      <c r="VRC33" s="14"/>
      <c r="VRD33" s="14"/>
      <c r="VRE33" s="14"/>
      <c r="VRF33" s="14"/>
      <c r="VRG33" s="14"/>
      <c r="VRH33" s="14"/>
      <c r="VRI33" s="14"/>
      <c r="VRJ33" s="14"/>
      <c r="VRK33" s="14"/>
      <c r="VRL33" s="14"/>
      <c r="VRM33" s="14"/>
      <c r="VRN33" s="14"/>
      <c r="VRO33" s="14"/>
      <c r="VRP33" s="14"/>
      <c r="VRQ33" s="14"/>
      <c r="VRR33" s="14"/>
      <c r="VRS33" s="14"/>
      <c r="VRT33" s="14"/>
      <c r="VRU33" s="14"/>
      <c r="VRV33" s="14"/>
      <c r="VRW33" s="14"/>
      <c r="VRX33" s="14"/>
      <c r="VRY33" s="14"/>
      <c r="VRZ33" s="14"/>
      <c r="VSA33" s="14"/>
      <c r="VSB33" s="14"/>
      <c r="VSC33" s="14"/>
      <c r="VSD33" s="14"/>
      <c r="VSE33" s="14"/>
      <c r="VSF33" s="14"/>
      <c r="VSG33" s="14"/>
      <c r="VSH33" s="14"/>
      <c r="VSI33" s="14"/>
      <c r="VSJ33" s="14"/>
      <c r="VSK33" s="14"/>
      <c r="VSL33" s="14"/>
      <c r="VSM33" s="14"/>
      <c r="VSN33" s="14"/>
      <c r="VSO33" s="14"/>
      <c r="VSP33" s="14"/>
      <c r="VSQ33" s="14"/>
      <c r="VSR33" s="14"/>
      <c r="VSS33" s="14"/>
      <c r="VST33" s="14"/>
      <c r="VSU33" s="14"/>
      <c r="VSV33" s="14"/>
      <c r="VSW33" s="14"/>
      <c r="VSX33" s="14"/>
      <c r="VSY33" s="14"/>
      <c r="VSZ33" s="14"/>
      <c r="VTA33" s="14"/>
      <c r="VTB33" s="14"/>
      <c r="VTC33" s="14"/>
      <c r="VTD33" s="14"/>
      <c r="VTE33" s="14"/>
      <c r="VTF33" s="14"/>
      <c r="VTG33" s="14"/>
      <c r="VTH33" s="14"/>
      <c r="VTI33" s="14"/>
      <c r="VTJ33" s="14"/>
      <c r="VTK33" s="14"/>
      <c r="VTL33" s="14"/>
      <c r="VTM33" s="14"/>
      <c r="VTN33" s="14"/>
      <c r="VTO33" s="14"/>
      <c r="VTP33" s="14"/>
      <c r="VTQ33" s="14"/>
      <c r="VTR33" s="14"/>
      <c r="VTS33" s="14"/>
      <c r="VTT33" s="14"/>
      <c r="VTU33" s="14"/>
      <c r="VTV33" s="14"/>
      <c r="VTW33" s="14"/>
      <c r="VTX33" s="14"/>
      <c r="VTY33" s="14"/>
      <c r="VTZ33" s="14"/>
      <c r="VUA33" s="14"/>
      <c r="VUB33" s="14"/>
      <c r="VUC33" s="14"/>
      <c r="VUD33" s="14"/>
      <c r="VUE33" s="14"/>
      <c r="VUF33" s="14"/>
      <c r="VUG33" s="14"/>
      <c r="VUH33" s="14"/>
      <c r="VUI33" s="14"/>
      <c r="VUJ33" s="14"/>
      <c r="VUK33" s="14"/>
      <c r="VUL33" s="14"/>
      <c r="VUM33" s="14"/>
      <c r="VUN33" s="14"/>
      <c r="VUO33" s="14"/>
      <c r="VUP33" s="14"/>
      <c r="VUQ33" s="14"/>
      <c r="VUR33" s="14"/>
      <c r="VUS33" s="14"/>
      <c r="VUT33" s="14"/>
      <c r="VUU33" s="14"/>
      <c r="VUV33" s="14"/>
      <c r="VUW33" s="14"/>
      <c r="VUX33" s="14"/>
      <c r="VUY33" s="14"/>
      <c r="VUZ33" s="14"/>
      <c r="VVA33" s="14"/>
      <c r="VVB33" s="14"/>
      <c r="VVC33" s="14"/>
      <c r="VVD33" s="14"/>
      <c r="VVE33" s="14"/>
      <c r="VVF33" s="14"/>
      <c r="VVG33" s="14"/>
      <c r="VVH33" s="14"/>
      <c r="VVI33" s="14"/>
      <c r="VVJ33" s="14"/>
      <c r="VVK33" s="14"/>
      <c r="VVL33" s="14"/>
      <c r="VVM33" s="14"/>
      <c r="VVN33" s="14"/>
      <c r="VVO33" s="14"/>
      <c r="VVP33" s="14"/>
      <c r="VVQ33" s="14"/>
      <c r="VVR33" s="14"/>
      <c r="VVS33" s="14"/>
      <c r="VVT33" s="14"/>
      <c r="VVU33" s="14"/>
      <c r="VVV33" s="14"/>
      <c r="VVW33" s="14"/>
      <c r="VVX33" s="14"/>
      <c r="VVY33" s="14"/>
      <c r="VVZ33" s="14"/>
      <c r="VWA33" s="14"/>
      <c r="VWB33" s="14"/>
      <c r="VWC33" s="14"/>
      <c r="VWD33" s="14"/>
      <c r="VWE33" s="14"/>
      <c r="VWF33" s="14"/>
      <c r="VWG33" s="14"/>
      <c r="VWH33" s="14"/>
      <c r="VWI33" s="14"/>
      <c r="VWJ33" s="14"/>
      <c r="VWK33" s="14"/>
      <c r="VWL33" s="14"/>
      <c r="VWM33" s="14"/>
      <c r="VWN33" s="14"/>
      <c r="VWO33" s="14"/>
      <c r="VWP33" s="14"/>
      <c r="VWQ33" s="14"/>
      <c r="VWR33" s="14"/>
      <c r="VWS33" s="14"/>
      <c r="VWT33" s="14"/>
      <c r="VWU33" s="14"/>
      <c r="VWV33" s="14"/>
      <c r="VWW33" s="14"/>
      <c r="VWX33" s="14"/>
      <c r="VWY33" s="14"/>
      <c r="VWZ33" s="14"/>
      <c r="VXA33" s="14"/>
      <c r="VXB33" s="14"/>
      <c r="VXC33" s="14"/>
      <c r="VXD33" s="14"/>
      <c r="VXE33" s="14"/>
      <c r="VXF33" s="14"/>
      <c r="VXG33" s="14"/>
      <c r="VXH33" s="14"/>
      <c r="VXI33" s="14"/>
      <c r="VXJ33" s="14"/>
      <c r="VXK33" s="14"/>
      <c r="VXL33" s="14"/>
      <c r="VXM33" s="14"/>
      <c r="VXN33" s="14"/>
      <c r="VXO33" s="14"/>
      <c r="VXP33" s="14"/>
      <c r="VXQ33" s="14"/>
      <c r="VXR33" s="14"/>
      <c r="VXS33" s="14"/>
      <c r="VXT33" s="14"/>
      <c r="VXU33" s="14"/>
      <c r="VXV33" s="14"/>
      <c r="VXW33" s="14"/>
      <c r="VXX33" s="14"/>
      <c r="VXY33" s="14"/>
      <c r="VXZ33" s="14"/>
      <c r="VYA33" s="14"/>
      <c r="VYB33" s="14"/>
      <c r="VYC33" s="14"/>
      <c r="VYD33" s="14"/>
      <c r="VYE33" s="14"/>
      <c r="VYF33" s="14"/>
      <c r="VYG33" s="14"/>
      <c r="VYH33" s="14"/>
      <c r="VYI33" s="14"/>
      <c r="VYJ33" s="14"/>
      <c r="VYK33" s="14"/>
      <c r="VYL33" s="14"/>
      <c r="VYM33" s="14"/>
      <c r="VYN33" s="14"/>
      <c r="VYO33" s="14"/>
      <c r="VYP33" s="14"/>
      <c r="VYQ33" s="14"/>
      <c r="VYR33" s="14"/>
      <c r="VYS33" s="14"/>
      <c r="VYT33" s="14"/>
      <c r="VYU33" s="14"/>
      <c r="VYV33" s="14"/>
      <c r="VYW33" s="14"/>
      <c r="VYX33" s="14"/>
      <c r="VYY33" s="14"/>
      <c r="VYZ33" s="14"/>
      <c r="VZA33" s="14"/>
      <c r="VZB33" s="14"/>
      <c r="VZC33" s="14"/>
      <c r="VZD33" s="14"/>
      <c r="VZE33" s="14"/>
      <c r="VZF33" s="14"/>
      <c r="VZG33" s="14"/>
      <c r="VZH33" s="14"/>
      <c r="VZI33" s="14"/>
      <c r="VZJ33" s="14"/>
      <c r="VZK33" s="14"/>
      <c r="VZL33" s="14"/>
      <c r="VZM33" s="14"/>
      <c r="VZN33" s="14"/>
      <c r="VZO33" s="14"/>
      <c r="VZP33" s="14"/>
      <c r="VZQ33" s="14"/>
      <c r="VZR33" s="14"/>
      <c r="VZS33" s="14"/>
      <c r="VZT33" s="14"/>
      <c r="VZU33" s="14"/>
      <c r="VZV33" s="14"/>
      <c r="VZW33" s="14"/>
      <c r="VZX33" s="14"/>
      <c r="VZY33" s="14"/>
      <c r="VZZ33" s="14"/>
      <c r="WAA33" s="14"/>
      <c r="WAB33" s="14"/>
      <c r="WAC33" s="14"/>
      <c r="WAD33" s="14"/>
      <c r="WAE33" s="14"/>
      <c r="WAF33" s="14"/>
      <c r="WAG33" s="14"/>
      <c r="WAH33" s="14"/>
      <c r="WAI33" s="14"/>
      <c r="WAJ33" s="14"/>
      <c r="WAK33" s="14"/>
      <c r="WAL33" s="14"/>
      <c r="WAM33" s="14"/>
      <c r="WAN33" s="14"/>
      <c r="WAO33" s="14"/>
      <c r="WAP33" s="14"/>
      <c r="WAQ33" s="14"/>
      <c r="WAR33" s="14"/>
      <c r="WAS33" s="14"/>
      <c r="WAT33" s="14"/>
      <c r="WAU33" s="14"/>
      <c r="WAV33" s="14"/>
      <c r="WAW33" s="14"/>
      <c r="WAX33" s="14"/>
      <c r="WAY33" s="14"/>
      <c r="WAZ33" s="14"/>
      <c r="WBA33" s="14"/>
      <c r="WBB33" s="14"/>
      <c r="WBC33" s="14"/>
      <c r="WBD33" s="14"/>
      <c r="WBE33" s="14"/>
      <c r="WBF33" s="14"/>
      <c r="WBG33" s="14"/>
      <c r="WBH33" s="14"/>
      <c r="WBI33" s="14"/>
      <c r="WBJ33" s="14"/>
      <c r="WBK33" s="14"/>
      <c r="WBL33" s="14"/>
      <c r="WBM33" s="14"/>
      <c r="WBN33" s="14"/>
      <c r="WBO33" s="14"/>
      <c r="WBP33" s="14"/>
      <c r="WBQ33" s="14"/>
      <c r="WBR33" s="14"/>
      <c r="WBS33" s="14"/>
      <c r="WBT33" s="14"/>
      <c r="WBU33" s="14"/>
      <c r="WBV33" s="14"/>
      <c r="WBW33" s="14"/>
      <c r="WBX33" s="14"/>
      <c r="WBY33" s="14"/>
      <c r="WBZ33" s="14"/>
      <c r="WCA33" s="14"/>
      <c r="WCB33" s="14"/>
      <c r="WCC33" s="14"/>
      <c r="WCD33" s="14"/>
      <c r="WCE33" s="14"/>
      <c r="WCF33" s="14"/>
      <c r="WCG33" s="14"/>
      <c r="WCH33" s="14"/>
      <c r="WCI33" s="14"/>
      <c r="WCJ33" s="14"/>
      <c r="WCK33" s="14"/>
      <c r="WCL33" s="14"/>
      <c r="WCM33" s="14"/>
      <c r="WCN33" s="14"/>
      <c r="WCO33" s="14"/>
      <c r="WCP33" s="14"/>
      <c r="WCQ33" s="14"/>
      <c r="WCR33" s="14"/>
      <c r="WCS33" s="14"/>
      <c r="WCT33" s="14"/>
      <c r="WCU33" s="14"/>
      <c r="WCV33" s="14"/>
      <c r="WCW33" s="14"/>
      <c r="WCX33" s="14"/>
      <c r="WCY33" s="14"/>
      <c r="WCZ33" s="14"/>
      <c r="WDA33" s="14"/>
      <c r="WDB33" s="14"/>
      <c r="WDC33" s="14"/>
      <c r="WDD33" s="14"/>
      <c r="WDE33" s="14"/>
      <c r="WDF33" s="14"/>
      <c r="WDG33" s="14"/>
      <c r="WDH33" s="14"/>
      <c r="WDI33" s="14"/>
      <c r="WDJ33" s="14"/>
      <c r="WDK33" s="14"/>
      <c r="WDL33" s="14"/>
      <c r="WDM33" s="14"/>
      <c r="WDN33" s="14"/>
      <c r="WDO33" s="14"/>
      <c r="WDP33" s="14"/>
      <c r="WDQ33" s="14"/>
      <c r="WDR33" s="14"/>
      <c r="WDS33" s="14"/>
      <c r="WDT33" s="14"/>
      <c r="WDU33" s="14"/>
      <c r="WDV33" s="14"/>
      <c r="WDW33" s="14"/>
      <c r="WDX33" s="14"/>
      <c r="WDY33" s="14"/>
      <c r="WDZ33" s="14"/>
      <c r="WEA33" s="14"/>
      <c r="WEB33" s="14"/>
      <c r="WEC33" s="14"/>
      <c r="WED33" s="14"/>
      <c r="WEE33" s="14"/>
      <c r="WEF33" s="14"/>
      <c r="WEG33" s="14"/>
      <c r="WEH33" s="14"/>
      <c r="WEI33" s="14"/>
      <c r="WEJ33" s="14"/>
      <c r="WEK33" s="14"/>
      <c r="WEL33" s="14"/>
      <c r="WEM33" s="14"/>
      <c r="WEN33" s="14"/>
      <c r="WEO33" s="14"/>
      <c r="WEP33" s="14"/>
      <c r="WEQ33" s="14"/>
      <c r="WER33" s="14"/>
      <c r="WES33" s="14"/>
      <c r="WET33" s="14"/>
      <c r="WEU33" s="14"/>
      <c r="WEV33" s="14"/>
      <c r="WEW33" s="14"/>
      <c r="WEX33" s="14"/>
      <c r="WEY33" s="14"/>
      <c r="WEZ33" s="14"/>
      <c r="WFA33" s="14"/>
      <c r="WFB33" s="14"/>
      <c r="WFC33" s="14"/>
      <c r="WFD33" s="14"/>
      <c r="WFE33" s="14"/>
      <c r="WFF33" s="14"/>
      <c r="WFG33" s="14"/>
      <c r="WFH33" s="14"/>
      <c r="WFI33" s="14"/>
      <c r="WFJ33" s="14"/>
      <c r="WFK33" s="14"/>
      <c r="WFL33" s="14"/>
      <c r="WFM33" s="14"/>
      <c r="WFN33" s="14"/>
      <c r="WFO33" s="14"/>
      <c r="WFP33" s="14"/>
      <c r="WFQ33" s="14"/>
      <c r="WFR33" s="14"/>
      <c r="WFS33" s="14"/>
      <c r="WFT33" s="14"/>
      <c r="WFU33" s="14"/>
      <c r="WFV33" s="14"/>
      <c r="WFW33" s="14"/>
      <c r="WFX33" s="14"/>
      <c r="WFY33" s="14"/>
      <c r="WFZ33" s="14"/>
      <c r="WGA33" s="14"/>
      <c r="WGB33" s="14"/>
      <c r="WGC33" s="14"/>
      <c r="WGD33" s="14"/>
      <c r="WGE33" s="14"/>
      <c r="WGF33" s="14"/>
      <c r="WGG33" s="14"/>
      <c r="WGH33" s="14"/>
      <c r="WGI33" s="14"/>
      <c r="WGJ33" s="14"/>
      <c r="WGK33" s="14"/>
      <c r="WGL33" s="14"/>
      <c r="WGM33" s="14"/>
      <c r="WGN33" s="14"/>
      <c r="WGO33" s="14"/>
      <c r="WGP33" s="14"/>
      <c r="WGQ33" s="14"/>
      <c r="WGR33" s="14"/>
      <c r="WGS33" s="14"/>
      <c r="WGT33" s="14"/>
      <c r="WGU33" s="14"/>
      <c r="WGV33" s="14"/>
      <c r="WGW33" s="14"/>
      <c r="WGX33" s="14"/>
      <c r="WGY33" s="14"/>
      <c r="WGZ33" s="14"/>
      <c r="WHA33" s="14"/>
      <c r="WHB33" s="14"/>
      <c r="WHC33" s="14"/>
      <c r="WHD33" s="14"/>
      <c r="WHE33" s="14"/>
      <c r="WHF33" s="14"/>
      <c r="WHG33" s="14"/>
      <c r="WHH33" s="14"/>
      <c r="WHI33" s="14"/>
      <c r="WHJ33" s="14"/>
      <c r="WHK33" s="14"/>
      <c r="WHL33" s="14"/>
      <c r="WHM33" s="14"/>
      <c r="WHN33" s="14"/>
      <c r="WHO33" s="14"/>
      <c r="WHP33" s="14"/>
      <c r="WHQ33" s="14"/>
      <c r="WHR33" s="14"/>
      <c r="WHS33" s="14"/>
      <c r="WHT33" s="14"/>
      <c r="WHU33" s="14"/>
      <c r="WHV33" s="14"/>
      <c r="WHW33" s="14"/>
      <c r="WHX33" s="14"/>
      <c r="WHY33" s="14"/>
      <c r="WHZ33" s="14"/>
      <c r="WIA33" s="14"/>
      <c r="WIB33" s="14"/>
      <c r="WIC33" s="14"/>
      <c r="WID33" s="14"/>
      <c r="WIE33" s="14"/>
      <c r="WIF33" s="14"/>
      <c r="WIG33" s="14"/>
      <c r="WIH33" s="14"/>
      <c r="WII33" s="14"/>
      <c r="WIJ33" s="14"/>
      <c r="WIK33" s="14"/>
      <c r="WIL33" s="14"/>
      <c r="WIM33" s="14"/>
      <c r="WIN33" s="14"/>
      <c r="WIO33" s="14"/>
      <c r="WIP33" s="14"/>
      <c r="WIQ33" s="14"/>
      <c r="WIR33" s="14"/>
      <c r="WIS33" s="14"/>
      <c r="WIT33" s="14"/>
      <c r="WIU33" s="14"/>
      <c r="WIV33" s="14"/>
      <c r="WIW33" s="14"/>
      <c r="WIX33" s="14"/>
      <c r="WIY33" s="14"/>
      <c r="WIZ33" s="14"/>
      <c r="WJA33" s="14"/>
      <c r="WJB33" s="14"/>
      <c r="WJC33" s="14"/>
      <c r="WJD33" s="14"/>
      <c r="WJE33" s="14"/>
      <c r="WJF33" s="14"/>
      <c r="WJG33" s="14"/>
      <c r="WJH33" s="14"/>
      <c r="WJI33" s="14"/>
      <c r="WJJ33" s="14"/>
      <c r="WJK33" s="14"/>
      <c r="WJL33" s="14"/>
      <c r="WJM33" s="14"/>
      <c r="WJN33" s="14"/>
      <c r="WJO33" s="14"/>
      <c r="WJP33" s="14"/>
      <c r="WJQ33" s="14"/>
      <c r="WJR33" s="14"/>
      <c r="WJS33" s="14"/>
      <c r="WJT33" s="14"/>
      <c r="WJU33" s="14"/>
      <c r="WJV33" s="14"/>
      <c r="WJW33" s="14"/>
      <c r="WJX33" s="14"/>
      <c r="WJY33" s="14"/>
      <c r="WJZ33" s="14"/>
      <c r="WKA33" s="14"/>
      <c r="WKB33" s="14"/>
      <c r="WKC33" s="14"/>
      <c r="WKD33" s="14"/>
      <c r="WKE33" s="14"/>
      <c r="WKF33" s="14"/>
      <c r="WKG33" s="14"/>
      <c r="WKH33" s="14"/>
      <c r="WKI33" s="14"/>
      <c r="WKJ33" s="14"/>
      <c r="WKK33" s="14"/>
      <c r="WKL33" s="14"/>
      <c r="WKM33" s="14"/>
      <c r="WKN33" s="14"/>
      <c r="WKO33" s="14"/>
      <c r="WKP33" s="14"/>
      <c r="WKQ33" s="14"/>
      <c r="WKR33" s="14"/>
      <c r="WKS33" s="14"/>
      <c r="WKT33" s="14"/>
      <c r="WKU33" s="14"/>
      <c r="WKV33" s="14"/>
      <c r="WKW33" s="14"/>
      <c r="WKX33" s="14"/>
      <c r="WKY33" s="14"/>
      <c r="WKZ33" s="14"/>
      <c r="WLA33" s="14"/>
      <c r="WLB33" s="14"/>
      <c r="WLC33" s="14"/>
      <c r="WLD33" s="14"/>
      <c r="WLE33" s="14"/>
      <c r="WLF33" s="14"/>
      <c r="WLG33" s="14"/>
      <c r="WLH33" s="14"/>
      <c r="WLI33" s="14"/>
      <c r="WLJ33" s="14"/>
      <c r="WLK33" s="14"/>
      <c r="WLL33" s="14"/>
      <c r="WLM33" s="14"/>
      <c r="WLN33" s="14"/>
      <c r="WLO33" s="14"/>
      <c r="WLP33" s="14"/>
      <c r="WLQ33" s="14"/>
      <c r="WLR33" s="14"/>
      <c r="WLS33" s="14"/>
      <c r="WLT33" s="14"/>
      <c r="WLU33" s="14"/>
      <c r="WLV33" s="14"/>
      <c r="WLW33" s="14"/>
      <c r="WLX33" s="14"/>
      <c r="WLY33" s="14"/>
      <c r="WLZ33" s="14"/>
      <c r="WMA33" s="14"/>
      <c r="WMB33" s="14"/>
      <c r="WMC33" s="14"/>
      <c r="WMD33" s="14"/>
      <c r="WME33" s="14"/>
      <c r="WMF33" s="14"/>
      <c r="WMG33" s="14"/>
      <c r="WMH33" s="14"/>
      <c r="WMI33" s="14"/>
      <c r="WMJ33" s="14"/>
      <c r="WMK33" s="14"/>
      <c r="WML33" s="14"/>
      <c r="WMM33" s="14"/>
      <c r="WMN33" s="14"/>
      <c r="WMO33" s="14"/>
      <c r="WMP33" s="14"/>
      <c r="WMQ33" s="14"/>
      <c r="WMR33" s="14"/>
      <c r="WMS33" s="14"/>
      <c r="WMT33" s="14"/>
      <c r="WMU33" s="14"/>
      <c r="WMV33" s="14"/>
      <c r="WMW33" s="14"/>
      <c r="WMX33" s="14"/>
      <c r="WMY33" s="14"/>
      <c r="WMZ33" s="14"/>
      <c r="WNA33" s="14"/>
      <c r="WNB33" s="14"/>
      <c r="WNC33" s="14"/>
      <c r="WND33" s="14"/>
      <c r="WNE33" s="14"/>
      <c r="WNF33" s="14"/>
      <c r="WNG33" s="14"/>
      <c r="WNH33" s="14"/>
      <c r="WNI33" s="14"/>
      <c r="WNJ33" s="14"/>
      <c r="WNK33" s="14"/>
      <c r="WNL33" s="14"/>
      <c r="WNM33" s="14"/>
      <c r="WNN33" s="14"/>
      <c r="WNO33" s="14"/>
      <c r="WNP33" s="14"/>
      <c r="WNQ33" s="14"/>
      <c r="WNR33" s="14"/>
      <c r="WNS33" s="14"/>
      <c r="WNT33" s="14"/>
      <c r="WNU33" s="14"/>
      <c r="WNV33" s="14"/>
      <c r="WNW33" s="14"/>
      <c r="WNX33" s="14"/>
      <c r="WNY33" s="14"/>
      <c r="WNZ33" s="14"/>
      <c r="WOA33" s="14"/>
      <c r="WOB33" s="14"/>
      <c r="WOC33" s="14"/>
      <c r="WOD33" s="14"/>
      <c r="WOE33" s="14"/>
      <c r="WOF33" s="14"/>
      <c r="WOG33" s="14"/>
      <c r="WOH33" s="14"/>
      <c r="WOI33" s="14"/>
      <c r="WOJ33" s="14"/>
      <c r="WOK33" s="14"/>
      <c r="WOL33" s="14"/>
      <c r="WOM33" s="14"/>
      <c r="WON33" s="14"/>
      <c r="WOO33" s="14"/>
      <c r="WOP33" s="14"/>
      <c r="WOQ33" s="14"/>
      <c r="WOR33" s="14"/>
      <c r="WOS33" s="14"/>
      <c r="WOT33" s="14"/>
      <c r="WOU33" s="14"/>
      <c r="WOV33" s="14"/>
      <c r="WOW33" s="14"/>
      <c r="WOX33" s="14"/>
      <c r="WOY33" s="14"/>
      <c r="WOZ33" s="14"/>
      <c r="WPA33" s="14"/>
      <c r="WPB33" s="14"/>
      <c r="WPC33" s="14"/>
      <c r="WPD33" s="14"/>
      <c r="WPE33" s="14"/>
      <c r="WPF33" s="14"/>
      <c r="WPG33" s="14"/>
      <c r="WPH33" s="14"/>
      <c r="WPI33" s="14"/>
      <c r="WPJ33" s="14"/>
      <c r="WPK33" s="14"/>
      <c r="WPL33" s="14"/>
      <c r="WPM33" s="14"/>
      <c r="WPN33" s="14"/>
      <c r="WPO33" s="14"/>
      <c r="WPP33" s="14"/>
      <c r="WPQ33" s="14"/>
      <c r="WPR33" s="14"/>
      <c r="WPS33" s="14"/>
      <c r="WPT33" s="14"/>
      <c r="WPU33" s="14"/>
      <c r="WPV33" s="14"/>
      <c r="WPW33" s="14"/>
      <c r="WPX33" s="14"/>
      <c r="WPY33" s="14"/>
      <c r="WPZ33" s="14"/>
      <c r="WQA33" s="14"/>
      <c r="WQB33" s="14"/>
      <c r="WQC33" s="14"/>
      <c r="WQD33" s="14"/>
      <c r="WQE33" s="14"/>
      <c r="WQF33" s="14"/>
      <c r="WQG33" s="14"/>
      <c r="WQH33" s="14"/>
      <c r="WQI33" s="14"/>
      <c r="WQJ33" s="14"/>
      <c r="WQK33" s="14"/>
      <c r="WQL33" s="14"/>
      <c r="WQM33" s="14"/>
      <c r="WQN33" s="14"/>
      <c r="WQO33" s="14"/>
      <c r="WQP33" s="14"/>
      <c r="WQQ33" s="14"/>
      <c r="WQR33" s="14"/>
      <c r="WQS33" s="14"/>
      <c r="WQT33" s="14"/>
      <c r="WQU33" s="14"/>
      <c r="WQV33" s="14"/>
      <c r="WQW33" s="14"/>
      <c r="WQX33" s="14"/>
      <c r="WQY33" s="14"/>
      <c r="WQZ33" s="14"/>
      <c r="WRA33" s="14"/>
      <c r="WRB33" s="14"/>
      <c r="WRC33" s="14"/>
      <c r="WRD33" s="14"/>
      <c r="WRE33" s="14"/>
      <c r="WRF33" s="14"/>
      <c r="WRG33" s="14"/>
      <c r="WRH33" s="14"/>
      <c r="WRI33" s="14"/>
      <c r="WRJ33" s="14"/>
      <c r="WRK33" s="14"/>
      <c r="WRL33" s="14"/>
      <c r="WRM33" s="14"/>
      <c r="WRN33" s="14"/>
      <c r="WRO33" s="14"/>
      <c r="WRP33" s="14"/>
      <c r="WRQ33" s="14"/>
      <c r="WRR33" s="14"/>
      <c r="WRS33" s="14"/>
      <c r="WRT33" s="14"/>
      <c r="WRU33" s="14"/>
      <c r="WRV33" s="14"/>
      <c r="WRW33" s="14"/>
      <c r="WRX33" s="14"/>
      <c r="WRY33" s="14"/>
      <c r="WRZ33" s="14"/>
      <c r="WSA33" s="14"/>
      <c r="WSB33" s="14"/>
      <c r="WSC33" s="14"/>
      <c r="WSD33" s="14"/>
      <c r="WSE33" s="14"/>
      <c r="WSF33" s="14"/>
      <c r="WSG33" s="14"/>
      <c r="WSH33" s="14"/>
      <c r="WSI33" s="14"/>
      <c r="WSJ33" s="14"/>
      <c r="WSK33" s="14"/>
      <c r="WSL33" s="14"/>
      <c r="WSM33" s="14"/>
      <c r="WSN33" s="14"/>
      <c r="WSO33" s="14"/>
      <c r="WSP33" s="14"/>
      <c r="WSQ33" s="14"/>
      <c r="WSR33" s="14"/>
      <c r="WSS33" s="14"/>
      <c r="WST33" s="14"/>
      <c r="WSU33" s="14"/>
      <c r="WSV33" s="14"/>
      <c r="WSW33" s="14"/>
      <c r="WSX33" s="14"/>
      <c r="WSY33" s="14"/>
      <c r="WSZ33" s="14"/>
      <c r="WTA33" s="14"/>
      <c r="WTB33" s="14"/>
      <c r="WTC33" s="14"/>
      <c r="WTD33" s="14"/>
      <c r="WTE33" s="14"/>
      <c r="WTF33" s="14"/>
      <c r="WTG33" s="14"/>
      <c r="WTH33" s="14"/>
      <c r="WTI33" s="14"/>
      <c r="WTJ33" s="14"/>
      <c r="WTK33" s="14"/>
      <c r="WTL33" s="14"/>
      <c r="WTM33" s="14"/>
      <c r="WTN33" s="14"/>
      <c r="WTO33" s="14"/>
      <c r="WTP33" s="14"/>
      <c r="WTQ33" s="14"/>
      <c r="WTR33" s="14"/>
      <c r="WTS33" s="14"/>
      <c r="WTT33" s="14"/>
      <c r="WTU33" s="14"/>
      <c r="WTV33" s="14"/>
      <c r="WTW33" s="14"/>
      <c r="WTX33" s="14"/>
      <c r="WTY33" s="14"/>
      <c r="WTZ33" s="14"/>
      <c r="WUA33" s="14"/>
      <c r="WUB33" s="14"/>
      <c r="WUC33" s="14"/>
      <c r="WUD33" s="14"/>
      <c r="WUE33" s="14"/>
      <c r="WUF33" s="14"/>
      <c r="WUG33" s="14"/>
      <c r="WUH33" s="14"/>
      <c r="WUI33" s="14"/>
      <c r="WUJ33" s="14"/>
      <c r="WUK33" s="14"/>
      <c r="WUL33" s="14"/>
      <c r="WUM33" s="14"/>
      <c r="WUN33" s="14"/>
      <c r="WUO33" s="14"/>
      <c r="WUP33" s="14"/>
      <c r="WUQ33" s="14"/>
      <c r="WUR33" s="14"/>
      <c r="WUS33" s="14"/>
      <c r="WUT33" s="14"/>
      <c r="WUU33" s="14"/>
      <c r="WUV33" s="14"/>
      <c r="WUW33" s="14"/>
      <c r="WUX33" s="14"/>
      <c r="WUY33" s="14"/>
      <c r="WUZ33" s="14"/>
      <c r="WVA33" s="14"/>
      <c r="WVB33" s="14"/>
      <c r="WVC33" s="14"/>
      <c r="WVD33" s="14"/>
      <c r="WVE33" s="14"/>
      <c r="WVF33" s="14"/>
      <c r="WVG33" s="14"/>
      <c r="WVH33" s="14"/>
      <c r="WVI33" s="14"/>
      <c r="WVJ33" s="14"/>
      <c r="WVK33" s="14"/>
      <c r="WVL33" s="14"/>
      <c r="WVM33" s="14"/>
      <c r="WVN33" s="14"/>
      <c r="WVO33" s="14"/>
      <c r="WVP33" s="14"/>
      <c r="WVQ33" s="14"/>
      <c r="WVR33" s="14"/>
      <c r="WVS33" s="14"/>
      <c r="WVT33" s="14"/>
      <c r="WVU33" s="14"/>
      <c r="WVV33" s="14"/>
      <c r="WVW33" s="14"/>
      <c r="WVX33" s="14"/>
      <c r="WVY33" s="14"/>
      <c r="WVZ33" s="14"/>
      <c r="WWA33" s="14"/>
      <c r="WWB33" s="14"/>
      <c r="WWC33" s="14"/>
      <c r="WWD33" s="14"/>
      <c r="WWE33" s="14"/>
      <c r="WWF33" s="14"/>
      <c r="WWG33" s="14"/>
      <c r="WWH33" s="14"/>
      <c r="WWI33" s="14"/>
      <c r="WWJ33" s="14"/>
      <c r="WWK33" s="14"/>
      <c r="WWL33" s="14"/>
      <c r="WWM33" s="14"/>
      <c r="WWN33" s="14"/>
      <c r="WWO33" s="14"/>
      <c r="WWP33" s="14"/>
      <c r="WWQ33" s="14"/>
      <c r="WWR33" s="14"/>
      <c r="WWS33" s="14"/>
      <c r="WWT33" s="14"/>
      <c r="WWU33" s="14"/>
      <c r="WWV33" s="14"/>
      <c r="WWW33" s="14"/>
      <c r="WWX33" s="14"/>
      <c r="WWY33" s="14"/>
      <c r="WWZ33" s="14"/>
      <c r="WXA33" s="14"/>
      <c r="WXB33" s="14"/>
      <c r="WXC33" s="14"/>
      <c r="WXD33" s="14"/>
      <c r="WXE33" s="14"/>
      <c r="WXF33" s="14"/>
      <c r="WXG33" s="14"/>
      <c r="WXH33" s="14"/>
      <c r="WXI33" s="14"/>
      <c r="WXJ33" s="14"/>
      <c r="WXK33" s="14"/>
      <c r="WXL33" s="14"/>
      <c r="WXM33" s="14"/>
      <c r="WXN33" s="14"/>
      <c r="WXO33" s="14"/>
      <c r="WXP33" s="14"/>
      <c r="WXQ33" s="14"/>
      <c r="WXR33" s="14"/>
      <c r="WXS33" s="14"/>
      <c r="WXT33" s="14"/>
      <c r="WXU33" s="14"/>
      <c r="WXV33" s="14"/>
      <c r="WXW33" s="14"/>
      <c r="WXX33" s="14"/>
      <c r="WXY33" s="14"/>
      <c r="WXZ33" s="14"/>
      <c r="WYA33" s="14"/>
      <c r="WYB33" s="14"/>
      <c r="WYC33" s="14"/>
      <c r="WYD33" s="14"/>
      <c r="WYE33" s="14"/>
      <c r="WYF33" s="14"/>
      <c r="WYG33" s="14"/>
      <c r="WYH33" s="14"/>
      <c r="WYI33" s="14"/>
      <c r="WYJ33" s="14"/>
      <c r="WYK33" s="14"/>
      <c r="WYL33" s="14"/>
      <c r="WYM33" s="14"/>
      <c r="WYN33" s="14"/>
      <c r="WYO33" s="14"/>
      <c r="WYP33" s="14"/>
      <c r="WYQ33" s="14"/>
      <c r="WYR33" s="14"/>
      <c r="WYS33" s="14"/>
      <c r="WYT33" s="14"/>
      <c r="WYU33" s="14"/>
      <c r="WYV33" s="14"/>
      <c r="WYW33" s="14"/>
      <c r="WYX33" s="14"/>
      <c r="WYY33" s="14"/>
      <c r="WYZ33" s="14"/>
      <c r="WZA33" s="14"/>
      <c r="WZB33" s="14"/>
      <c r="WZC33" s="14"/>
      <c r="WZD33" s="14"/>
      <c r="WZE33" s="14"/>
      <c r="WZF33" s="14"/>
      <c r="WZG33" s="14"/>
      <c r="WZH33" s="14"/>
      <c r="WZI33" s="14"/>
      <c r="WZJ33" s="14"/>
      <c r="WZK33" s="14"/>
      <c r="WZL33" s="14"/>
      <c r="WZM33" s="14"/>
      <c r="WZN33" s="14"/>
      <c r="WZO33" s="14"/>
      <c r="WZP33" s="14"/>
      <c r="WZQ33" s="14"/>
      <c r="WZR33" s="14"/>
      <c r="WZS33" s="14"/>
      <c r="WZT33" s="14"/>
      <c r="WZU33" s="14"/>
      <c r="WZV33" s="14"/>
      <c r="WZW33" s="14"/>
      <c r="WZX33" s="14"/>
      <c r="WZY33" s="14"/>
      <c r="WZZ33" s="14"/>
      <c r="XAA33" s="14"/>
      <c r="XAB33" s="14"/>
      <c r="XAC33" s="14"/>
      <c r="XAD33" s="14"/>
      <c r="XAE33" s="14"/>
      <c r="XAF33" s="14"/>
      <c r="XAG33" s="14"/>
      <c r="XAH33" s="14"/>
      <c r="XAI33" s="14"/>
      <c r="XAJ33" s="14"/>
      <c r="XAK33" s="14"/>
      <c r="XAL33" s="14"/>
      <c r="XAM33" s="14"/>
      <c r="XAN33" s="14"/>
      <c r="XAO33" s="14"/>
      <c r="XAP33" s="14"/>
      <c r="XAQ33" s="14"/>
      <c r="XAR33" s="14"/>
      <c r="XAS33" s="14"/>
      <c r="XAT33" s="14"/>
      <c r="XAU33" s="14"/>
      <c r="XAV33" s="14"/>
      <c r="XAW33" s="14"/>
      <c r="XAX33" s="14"/>
      <c r="XAY33" s="14"/>
      <c r="XAZ33" s="14"/>
      <c r="XBA33" s="14"/>
      <c r="XBB33" s="14"/>
      <c r="XBC33" s="14"/>
      <c r="XBD33" s="14"/>
      <c r="XBE33" s="14"/>
      <c r="XBF33" s="14"/>
      <c r="XBG33" s="14"/>
      <c r="XBH33" s="14"/>
      <c r="XBI33" s="14"/>
      <c r="XBJ33" s="14"/>
      <c r="XBK33" s="14"/>
      <c r="XBL33" s="14"/>
      <c r="XBM33" s="14"/>
      <c r="XBN33" s="14"/>
      <c r="XBO33" s="14"/>
      <c r="XBP33" s="14"/>
      <c r="XBQ33" s="14"/>
      <c r="XBR33" s="14"/>
      <c r="XBS33" s="14"/>
      <c r="XBT33" s="14"/>
      <c r="XBU33" s="14"/>
      <c r="XBV33" s="14"/>
      <c r="XBW33" s="14"/>
      <c r="XBX33" s="14"/>
      <c r="XBY33" s="14"/>
      <c r="XBZ33" s="14"/>
      <c r="XCA33" s="14"/>
      <c r="XCB33" s="14"/>
      <c r="XCC33" s="14"/>
      <c r="XCD33" s="14"/>
      <c r="XCE33" s="14"/>
      <c r="XCF33" s="14"/>
      <c r="XCG33" s="14"/>
      <c r="XCH33" s="14"/>
      <c r="XCI33" s="14"/>
      <c r="XCJ33" s="14"/>
      <c r="XCK33" s="14"/>
      <c r="XCL33" s="14"/>
      <c r="XCM33" s="14"/>
      <c r="XCN33" s="14"/>
      <c r="XCO33" s="14"/>
      <c r="XCP33" s="14"/>
      <c r="XCQ33" s="14"/>
      <c r="XCR33" s="14"/>
      <c r="XCS33" s="14"/>
      <c r="XCT33" s="14"/>
      <c r="XCU33" s="14"/>
      <c r="XCV33" s="14"/>
      <c r="XCW33" s="14"/>
      <c r="XCX33" s="14"/>
      <c r="XCY33" s="14"/>
      <c r="XCZ33" s="14"/>
      <c r="XDA33" s="14"/>
      <c r="XDB33" s="14"/>
      <c r="XDC33" s="14"/>
      <c r="XDD33" s="14"/>
      <c r="XDE33" s="14"/>
      <c r="XDF33" s="14"/>
      <c r="XDG33" s="14"/>
      <c r="XDH33" s="14"/>
      <c r="XDI33" s="14"/>
      <c r="XDJ33" s="14"/>
      <c r="XDK33" s="14"/>
      <c r="XDL33" s="14"/>
      <c r="XDM33" s="14"/>
      <c r="XDN33" s="14"/>
      <c r="XDO33" s="14"/>
      <c r="XDP33" s="14"/>
      <c r="XDQ33" s="14"/>
      <c r="XDR33" s="14"/>
      <c r="XDS33" s="14"/>
      <c r="XDT33" s="14"/>
      <c r="XDU33" s="14"/>
      <c r="XDV33" s="14"/>
      <c r="XDW33" s="14"/>
      <c r="XDX33" s="14"/>
      <c r="XDY33" s="14"/>
      <c r="XDZ33" s="14"/>
      <c r="XEA33" s="14"/>
      <c r="XEB33" s="14"/>
      <c r="XEC33" s="14"/>
      <c r="XED33" s="14"/>
      <c r="XEE33" s="14"/>
      <c r="XEF33" s="14"/>
      <c r="XEG33" s="14"/>
      <c r="XEH33" s="14"/>
      <c r="XEI33" s="14"/>
      <c r="XEJ33" s="14"/>
      <c r="XEK33" s="14"/>
      <c r="XEL33" s="14"/>
      <c r="XEM33" s="14"/>
      <c r="XEN33" s="14"/>
      <c r="XEO33" s="14"/>
      <c r="XEP33" s="14"/>
      <c r="XEQ33" s="14"/>
      <c r="XER33" s="14"/>
      <c r="XES33" s="14"/>
      <c r="XET33" s="14"/>
      <c r="XEU33" s="14"/>
      <c r="XEV33" s="14"/>
      <c r="XEW33" s="14"/>
      <c r="XEX33" s="14"/>
      <c r="XEY33" s="14"/>
      <c r="XEZ33" s="14"/>
    </row>
    <row r="34" s="3" customFormat="1" spans="3:14">
      <c r="C34" s="7">
        <v>1985</v>
      </c>
      <c r="D34" s="38">
        <v>26458</v>
      </c>
      <c r="H34" s="6"/>
      <c r="I34" s="7"/>
      <c r="J34"/>
      <c r="K34" s="7">
        <v>1793</v>
      </c>
      <c r="L34" s="8"/>
      <c r="N34" s="8"/>
    </row>
    <row r="35" s="3" customFormat="1" spans="3:14">
      <c r="C35" s="7">
        <v>24083</v>
      </c>
      <c r="D35" s="38">
        <v>1222</v>
      </c>
      <c r="H35" s="6"/>
      <c r="I35" s="7"/>
      <c r="J35"/>
      <c r="K35" s="7">
        <v>19837</v>
      </c>
      <c r="L35" s="8"/>
      <c r="N35" s="8"/>
    </row>
    <row r="36" s="3" customFormat="1" spans="4:14">
      <c r="D36" s="5"/>
      <c r="H36" s="6"/>
      <c r="I36" s="7"/>
      <c r="J36"/>
      <c r="L36" s="8"/>
      <c r="N36" s="8"/>
    </row>
    <row r="37" s="3" customFormat="1" spans="4:14">
      <c r="D37" s="5"/>
      <c r="H37" s="6"/>
      <c r="I37" s="7"/>
      <c r="J37"/>
      <c r="L37" s="8"/>
      <c r="N37" s="8"/>
    </row>
    <row r="38" s="3" customFormat="1" spans="4:14">
      <c r="D38" s="5"/>
      <c r="H38" s="6"/>
      <c r="I38" s="7"/>
      <c r="J38"/>
      <c r="L38" s="8"/>
      <c r="N38" s="8"/>
    </row>
    <row r="39" s="3" customFormat="1" spans="4:14">
      <c r="D39" s="5"/>
      <c r="H39" s="6"/>
      <c r="I39" s="7"/>
      <c r="J39"/>
      <c r="L39" s="8"/>
      <c r="N39" s="8"/>
    </row>
    <row r="40" s="3" customFormat="1" spans="4:16">
      <c r="D40" s="5"/>
      <c r="H40" s="6"/>
      <c r="I40" s="7"/>
      <c r="J40"/>
      <c r="L40" s="8"/>
      <c r="N40" s="8"/>
      <c r="O40" s="3" t="s">
        <v>150</v>
      </c>
      <c r="P40" s="3" t="s">
        <v>150</v>
      </c>
    </row>
    <row r="41" s="3" customFormat="1" spans="4:16">
      <c r="D41" s="5"/>
      <c r="H41" s="6"/>
      <c r="I41" s="7"/>
      <c r="J41"/>
      <c r="L41" s="8"/>
      <c r="N41" s="8"/>
      <c r="O41" s="3" t="s">
        <v>151</v>
      </c>
      <c r="P41" s="3" t="s">
        <v>151</v>
      </c>
    </row>
  </sheetData>
  <autoFilter ref="A5:XEZ41">
    <sortState ref="A5:XEZ41">
      <sortCondition ref="G5"/>
    </sortState>
    <extLst/>
  </autoFilter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ageMargins left="0.75" right="0.75" top="0.275" bottom="0.156944444444444" header="0.5" footer="0.5"/>
  <pageSetup paperSize="9" scale="1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4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A1" sqref="A1:M1"/>
    </sheetView>
  </sheetViews>
  <sheetFormatPr defaultColWidth="9" defaultRowHeight="22.5"/>
  <cols>
    <col min="1" max="1" width="45.625" style="183" customWidth="1"/>
    <col min="2" max="3" width="15.625" style="183" customWidth="1"/>
    <col min="4" max="4" width="15.625" style="184" customWidth="1"/>
    <col min="5" max="5" width="15.625" style="183" customWidth="1"/>
    <col min="6" max="7" width="15.625" style="56" customWidth="1"/>
    <col min="8" max="8" width="15.625" style="185" customWidth="1"/>
    <col min="9" max="9" width="10.625" style="185" customWidth="1"/>
    <col min="10" max="10" width="15.625" style="185" customWidth="1"/>
    <col min="11" max="11" width="10.625" style="185" customWidth="1"/>
    <col min="12" max="13" width="10.625" style="183" customWidth="1"/>
    <col min="14" max="14" width="9" style="183"/>
    <col min="15" max="16" width="15.625" style="163" customWidth="1"/>
    <col min="17" max="17" width="9.625" style="183" customWidth="1"/>
    <col min="18" max="18" width="14.25" style="183" customWidth="1"/>
    <col min="19" max="16384" width="9" style="183"/>
  </cols>
  <sheetData>
    <row r="1" s="180" customFormat="1" ht="35.1" customHeight="1" spans="1:16">
      <c r="A1" s="186" t="s">
        <v>5</v>
      </c>
      <c r="B1" s="186"/>
      <c r="C1" s="186"/>
      <c r="D1" s="187"/>
      <c r="E1" s="186"/>
      <c r="F1" s="188"/>
      <c r="G1" s="188"/>
      <c r="H1" s="189"/>
      <c r="I1" s="189"/>
      <c r="J1" s="189"/>
      <c r="K1" s="189"/>
      <c r="L1" s="186"/>
      <c r="M1" s="186"/>
      <c r="O1" s="170"/>
      <c r="P1" s="170"/>
    </row>
    <row r="2" s="181" customFormat="1" ht="15" customHeight="1" spans="1:16">
      <c r="A2" s="190"/>
      <c r="B2" s="190"/>
      <c r="C2" s="190"/>
      <c r="D2" s="191"/>
      <c r="E2" s="190"/>
      <c r="F2" s="58"/>
      <c r="G2" s="58"/>
      <c r="H2" s="191"/>
      <c r="I2" s="191"/>
      <c r="J2" s="191"/>
      <c r="K2" s="191"/>
      <c r="L2" s="190"/>
      <c r="M2" s="190"/>
      <c r="O2" s="171"/>
      <c r="P2" s="171"/>
    </row>
    <row r="3" ht="15" customHeight="1" spans="1:16">
      <c r="A3" s="182"/>
      <c r="B3" s="182"/>
      <c r="C3" s="182"/>
      <c r="D3" s="192"/>
      <c r="E3" s="182"/>
      <c r="F3" s="162"/>
      <c r="G3" s="162"/>
      <c r="H3" s="193"/>
      <c r="I3" s="193"/>
      <c r="J3" s="193"/>
      <c r="K3" s="193"/>
      <c r="L3" s="182"/>
      <c r="M3" s="182"/>
      <c r="O3" s="210"/>
      <c r="P3" s="210"/>
    </row>
    <row r="4" ht="15" customHeight="1" spans="1:16">
      <c r="A4" s="194"/>
      <c r="B4" s="194"/>
      <c r="C4" s="194"/>
      <c r="D4" s="195"/>
      <c r="E4" s="194"/>
      <c r="F4" s="59"/>
      <c r="G4" s="59"/>
      <c r="H4" s="196"/>
      <c r="I4" s="196"/>
      <c r="J4" s="196"/>
      <c r="K4" s="196"/>
      <c r="L4" s="194" t="s">
        <v>6</v>
      </c>
      <c r="M4" s="194"/>
      <c r="O4" s="172"/>
      <c r="P4" s="172"/>
    </row>
    <row r="5" ht="20.1" customHeight="1" spans="1:18">
      <c r="A5" s="197" t="s">
        <v>7</v>
      </c>
      <c r="B5" s="197" t="s">
        <v>8</v>
      </c>
      <c r="C5" s="197"/>
      <c r="D5" s="198" t="s">
        <v>9</v>
      </c>
      <c r="E5" s="197"/>
      <c r="F5" s="60" t="s">
        <v>10</v>
      </c>
      <c r="G5" s="60"/>
      <c r="H5" s="198" t="s">
        <v>11</v>
      </c>
      <c r="I5" s="198"/>
      <c r="J5" s="198"/>
      <c r="K5" s="198"/>
      <c r="L5" s="197" t="s">
        <v>12</v>
      </c>
      <c r="M5" s="197"/>
      <c r="O5" s="174" t="s">
        <v>9</v>
      </c>
      <c r="P5" s="174"/>
      <c r="Q5" s="197" t="s">
        <v>13</v>
      </c>
      <c r="R5" s="197"/>
    </row>
    <row r="6" ht="20.1" customHeight="1" spans="1:18">
      <c r="A6" s="197"/>
      <c r="B6" s="197" t="s">
        <v>14</v>
      </c>
      <c r="C6" s="197" t="s">
        <v>15</v>
      </c>
      <c r="D6" s="198" t="s">
        <v>14</v>
      </c>
      <c r="E6" s="197" t="s">
        <v>15</v>
      </c>
      <c r="F6" s="60" t="s">
        <v>14</v>
      </c>
      <c r="G6" s="60" t="s">
        <v>15</v>
      </c>
      <c r="H6" s="198" t="s">
        <v>14</v>
      </c>
      <c r="I6" s="198"/>
      <c r="J6" s="198" t="s">
        <v>16</v>
      </c>
      <c r="K6" s="198"/>
      <c r="L6" s="197" t="s">
        <v>14</v>
      </c>
      <c r="M6" s="211" t="s">
        <v>15</v>
      </c>
      <c r="O6" s="174" t="s">
        <v>14</v>
      </c>
      <c r="P6" s="174" t="s">
        <v>15</v>
      </c>
      <c r="Q6" s="197" t="s">
        <v>14</v>
      </c>
      <c r="R6" s="197" t="s">
        <v>15</v>
      </c>
    </row>
    <row r="7" s="182" customFormat="1" ht="20.1" customHeight="1" spans="1:18">
      <c r="A7" s="197"/>
      <c r="B7" s="197"/>
      <c r="C7" s="197"/>
      <c r="D7" s="198"/>
      <c r="E7" s="197"/>
      <c r="F7" s="60"/>
      <c r="G7" s="60"/>
      <c r="H7" s="199" t="s">
        <v>17</v>
      </c>
      <c r="I7" s="199" t="s">
        <v>18</v>
      </c>
      <c r="J7" s="199" t="s">
        <v>17</v>
      </c>
      <c r="K7" s="199" t="s">
        <v>18</v>
      </c>
      <c r="L7" s="197"/>
      <c r="M7" s="211"/>
      <c r="O7" s="174"/>
      <c r="P7" s="174"/>
      <c r="Q7" s="197"/>
      <c r="R7" s="197"/>
    </row>
    <row r="8" ht="20.1" customHeight="1" spans="1:18">
      <c r="A8" s="197" t="s">
        <v>19</v>
      </c>
      <c r="B8" s="200">
        <f t="shared" ref="B8:H8" si="0">SUM(B9,B41)</f>
        <v>452210</v>
      </c>
      <c r="C8" s="200">
        <f t="shared" si="0"/>
        <v>308188</v>
      </c>
      <c r="D8" s="201">
        <f t="shared" si="0"/>
        <v>447448</v>
      </c>
      <c r="E8" s="200">
        <f t="shared" si="0"/>
        <v>304518</v>
      </c>
      <c r="F8" s="62">
        <f t="shared" si="0"/>
        <v>521879</v>
      </c>
      <c r="G8" s="62">
        <f t="shared" si="0"/>
        <v>398176</v>
      </c>
      <c r="H8" s="201">
        <f t="shared" si="0"/>
        <v>-74431</v>
      </c>
      <c r="I8" s="212">
        <f>IF(F8=0,,ROUND(H8/F8*100,1))</f>
        <v>-14.3</v>
      </c>
      <c r="J8" s="201">
        <f>SUM(J9,J41)</f>
        <v>-93658</v>
      </c>
      <c r="K8" s="212">
        <f>IF(G8=0,,ROUND(J8/G8*100,1))</f>
        <v>-23.5</v>
      </c>
      <c r="L8" s="213">
        <f>IF(B8=0,,ROUND(D8/B8*100,1))</f>
        <v>98.9</v>
      </c>
      <c r="M8" s="213">
        <f>IF(C8=0,,ROUND(E8/C8*100,1))</f>
        <v>98.8</v>
      </c>
      <c r="O8" s="175">
        <f>SUM(O9,O41)</f>
        <v>470465</v>
      </c>
      <c r="P8" s="175">
        <f>SUM(P9,P41)</f>
        <v>398176</v>
      </c>
      <c r="Q8" s="175">
        <f>SUM(Q9,Q41)</f>
        <v>51414</v>
      </c>
      <c r="R8" s="200">
        <f t="shared" ref="Q8:R8" si="1">SUM(R9,R41)</f>
        <v>0</v>
      </c>
    </row>
    <row r="9" ht="20.1" customHeight="1" spans="1:18">
      <c r="A9" s="202" t="s">
        <v>20</v>
      </c>
      <c r="B9" s="200">
        <f t="shared" ref="B9:H9" si="2">SUM(B10)</f>
        <v>336100</v>
      </c>
      <c r="C9" s="200">
        <f t="shared" si="2"/>
        <v>202238</v>
      </c>
      <c r="D9" s="201">
        <f t="shared" si="2"/>
        <v>401750</v>
      </c>
      <c r="E9" s="200">
        <f t="shared" si="2"/>
        <v>259073</v>
      </c>
      <c r="F9" s="62">
        <f t="shared" si="2"/>
        <v>430723</v>
      </c>
      <c r="G9" s="62">
        <f t="shared" si="2"/>
        <v>326203</v>
      </c>
      <c r="H9" s="201">
        <f t="shared" si="2"/>
        <v>-28973</v>
      </c>
      <c r="I9" s="212">
        <f t="shared" ref="I9:I44" si="3">IF(F9=0,,ROUND(H9/F9*100,1))</f>
        <v>-6.7</v>
      </c>
      <c r="J9" s="201">
        <f>SUM(J10)</f>
        <v>-67130</v>
      </c>
      <c r="K9" s="212">
        <f t="shared" ref="K9:K44" si="4">IF(G9=0,,ROUND(J9/G9*100,1))</f>
        <v>-20.6</v>
      </c>
      <c r="L9" s="213">
        <f t="shared" ref="L9:L15" si="5">IF(B9=0,,ROUND(D9/B9*100,1))</f>
        <v>119.5</v>
      </c>
      <c r="M9" s="213">
        <f t="shared" ref="M9:M31" si="6">IF(C9=0,,ROUND(E9/C9*100,1))</f>
        <v>128.1</v>
      </c>
      <c r="O9" s="175">
        <f>SUM(O10)</f>
        <v>398492</v>
      </c>
      <c r="P9" s="175">
        <f>SUM(P10)</f>
        <v>326203</v>
      </c>
      <c r="Q9" s="175">
        <f>SUM(Q10)</f>
        <v>32231</v>
      </c>
      <c r="R9" s="200">
        <f t="shared" ref="Q9:R9" si="7">SUM(R10)</f>
        <v>0</v>
      </c>
    </row>
    <row r="10" ht="20.1" customHeight="1" spans="1:18">
      <c r="A10" s="203" t="s">
        <v>21</v>
      </c>
      <c r="B10" s="200">
        <f t="shared" ref="B10:H10" si="8">SUM(B11,B25)</f>
        <v>336100</v>
      </c>
      <c r="C10" s="200">
        <f t="shared" si="8"/>
        <v>202238</v>
      </c>
      <c r="D10" s="201">
        <f t="shared" si="8"/>
        <v>401750</v>
      </c>
      <c r="E10" s="201">
        <f t="shared" si="8"/>
        <v>259073</v>
      </c>
      <c r="F10" s="62">
        <f t="shared" si="8"/>
        <v>430723</v>
      </c>
      <c r="G10" s="62">
        <f t="shared" si="8"/>
        <v>326203</v>
      </c>
      <c r="H10" s="201">
        <f t="shared" si="8"/>
        <v>-28973</v>
      </c>
      <c r="I10" s="212">
        <f t="shared" si="3"/>
        <v>-6.7</v>
      </c>
      <c r="J10" s="201">
        <f>SUM(J11,J25)</f>
        <v>-67130</v>
      </c>
      <c r="K10" s="212">
        <f t="shared" si="4"/>
        <v>-20.6</v>
      </c>
      <c r="L10" s="213">
        <f t="shared" si="5"/>
        <v>119.5</v>
      </c>
      <c r="M10" s="213">
        <f t="shared" si="6"/>
        <v>128.1</v>
      </c>
      <c r="O10" s="175">
        <f>SUM(O11,O25)</f>
        <v>398492</v>
      </c>
      <c r="P10" s="175">
        <f>SUM(P11,P25)</f>
        <v>326203</v>
      </c>
      <c r="Q10" s="175">
        <f>SUM(Q11,Q25)</f>
        <v>32231</v>
      </c>
      <c r="R10" s="200">
        <f>SUM(R11,R25)</f>
        <v>0</v>
      </c>
    </row>
    <row r="11" ht="20.1" customHeight="1" spans="1:18">
      <c r="A11" s="204" t="s">
        <v>22</v>
      </c>
      <c r="B11" s="200">
        <f t="shared" ref="B11:H11" si="9">SUM(B12:B24)</f>
        <v>179870</v>
      </c>
      <c r="C11" s="200">
        <f t="shared" si="9"/>
        <v>49237</v>
      </c>
      <c r="D11" s="200">
        <f t="shared" si="9"/>
        <v>166854</v>
      </c>
      <c r="E11" s="200">
        <f t="shared" si="9"/>
        <v>30727</v>
      </c>
      <c r="F11" s="62">
        <f t="shared" si="9"/>
        <v>129909</v>
      </c>
      <c r="G11" s="62">
        <f t="shared" si="9"/>
        <v>29294</v>
      </c>
      <c r="H11" s="201">
        <f t="shared" si="9"/>
        <v>36945</v>
      </c>
      <c r="I11" s="212">
        <f t="shared" si="3"/>
        <v>28.4</v>
      </c>
      <c r="J11" s="201">
        <f>SUM(J12:J24)</f>
        <v>1433</v>
      </c>
      <c r="K11" s="212">
        <f t="shared" si="4"/>
        <v>4.9</v>
      </c>
      <c r="L11" s="213">
        <f t="shared" si="5"/>
        <v>92.8</v>
      </c>
      <c r="M11" s="213">
        <f t="shared" si="6"/>
        <v>62.4</v>
      </c>
      <c r="O11" s="175">
        <f>SUM(O12:O24)</f>
        <v>101196</v>
      </c>
      <c r="P11" s="175">
        <f>SUM(P12:P24)</f>
        <v>29294</v>
      </c>
      <c r="Q11" s="214">
        <f>SUM(Q12:Q24)</f>
        <v>28713</v>
      </c>
      <c r="R11" s="200">
        <f t="shared" ref="R11" si="10">SUM(R12:R24)</f>
        <v>0</v>
      </c>
    </row>
    <row r="12" ht="20.1" customHeight="1" spans="1:18">
      <c r="A12" s="205" t="s">
        <v>23</v>
      </c>
      <c r="B12" s="200">
        <v>115240</v>
      </c>
      <c r="C12" s="200">
        <v>15018</v>
      </c>
      <c r="D12" s="206">
        <v>108585</v>
      </c>
      <c r="E12" s="200">
        <v>5481</v>
      </c>
      <c r="F12" s="62">
        <f>SUM(O12+Q12)</f>
        <v>83967</v>
      </c>
      <c r="G12" s="62">
        <f>SUM(P12+R12)</f>
        <v>9726</v>
      </c>
      <c r="H12" s="201">
        <f>D12-F12</f>
        <v>24618</v>
      </c>
      <c r="I12" s="212">
        <f t="shared" si="3"/>
        <v>29.3</v>
      </c>
      <c r="J12" s="201">
        <f>E12-G12</f>
        <v>-4245</v>
      </c>
      <c r="K12" s="212">
        <f t="shared" si="4"/>
        <v>-43.6</v>
      </c>
      <c r="L12" s="213">
        <f t="shared" si="5"/>
        <v>94.2</v>
      </c>
      <c r="M12" s="213">
        <f t="shared" si="6"/>
        <v>36.5</v>
      </c>
      <c r="O12" s="175">
        <v>68892</v>
      </c>
      <c r="P12" s="175">
        <v>9726</v>
      </c>
      <c r="Q12" s="177">
        <v>15075</v>
      </c>
      <c r="R12" s="200"/>
    </row>
    <row r="13" ht="20.1" customHeight="1" spans="1:18">
      <c r="A13" s="205" t="s">
        <v>24</v>
      </c>
      <c r="B13" s="200">
        <v>16530</v>
      </c>
      <c r="C13" s="200">
        <v>1444</v>
      </c>
      <c r="D13" s="206">
        <v>15364</v>
      </c>
      <c r="E13" s="200">
        <v>600</v>
      </c>
      <c r="F13" s="62">
        <f t="shared" ref="F13:G24" si="11">SUM(O13+Q13)</f>
        <v>12446</v>
      </c>
      <c r="G13" s="62">
        <f t="shared" si="11"/>
        <v>871</v>
      </c>
      <c r="H13" s="201">
        <f t="shared" ref="H13:H24" si="12">D13-F13</f>
        <v>2918</v>
      </c>
      <c r="I13" s="212">
        <f t="shared" si="3"/>
        <v>23.4</v>
      </c>
      <c r="J13" s="201">
        <f t="shared" ref="J13:J31" si="13">E13-G13</f>
        <v>-271</v>
      </c>
      <c r="K13" s="212">
        <f t="shared" si="4"/>
        <v>-31.1</v>
      </c>
      <c r="L13" s="213">
        <f t="shared" si="5"/>
        <v>92.9</v>
      </c>
      <c r="M13" s="213">
        <f t="shared" si="6"/>
        <v>41.6</v>
      </c>
      <c r="O13" s="175">
        <v>8278</v>
      </c>
      <c r="P13" s="175">
        <v>871</v>
      </c>
      <c r="Q13" s="177">
        <v>4168</v>
      </c>
      <c r="R13" s="200"/>
    </row>
    <row r="14" ht="20.1" customHeight="1" spans="1:18">
      <c r="A14" s="205" t="s">
        <v>25</v>
      </c>
      <c r="B14" s="200">
        <v>5480</v>
      </c>
      <c r="C14" s="200">
        <v>2025</v>
      </c>
      <c r="D14" s="207">
        <v>8694</v>
      </c>
      <c r="E14" s="200">
        <v>1698</v>
      </c>
      <c r="F14" s="62">
        <f t="shared" si="11"/>
        <v>3216</v>
      </c>
      <c r="G14" s="62">
        <f t="shared" si="11"/>
        <v>645</v>
      </c>
      <c r="H14" s="201">
        <f t="shared" si="12"/>
        <v>5478</v>
      </c>
      <c r="I14" s="212">
        <f t="shared" si="3"/>
        <v>170.3</v>
      </c>
      <c r="J14" s="201">
        <f t="shared" si="13"/>
        <v>1053</v>
      </c>
      <c r="K14" s="212">
        <f t="shared" si="4"/>
        <v>163.3</v>
      </c>
      <c r="L14" s="213">
        <f t="shared" si="5"/>
        <v>158.6</v>
      </c>
      <c r="M14" s="213">
        <f t="shared" si="6"/>
        <v>83.9</v>
      </c>
      <c r="O14" s="175">
        <v>1970</v>
      </c>
      <c r="P14" s="175">
        <v>645</v>
      </c>
      <c r="Q14" s="177">
        <v>1246</v>
      </c>
      <c r="R14" s="200"/>
    </row>
    <row r="15" ht="20.1" customHeight="1" spans="1:18">
      <c r="A15" s="205" t="s">
        <v>26</v>
      </c>
      <c r="B15" s="200">
        <v>1200</v>
      </c>
      <c r="C15" s="200">
        <v>234</v>
      </c>
      <c r="D15" s="207">
        <v>301</v>
      </c>
      <c r="E15" s="200">
        <v>5</v>
      </c>
      <c r="F15" s="62">
        <f t="shared" si="11"/>
        <v>1006</v>
      </c>
      <c r="G15" s="62">
        <f t="shared" si="11"/>
        <v>2</v>
      </c>
      <c r="H15" s="201">
        <f t="shared" si="12"/>
        <v>-705</v>
      </c>
      <c r="I15" s="212">
        <f t="shared" si="3"/>
        <v>-70.1</v>
      </c>
      <c r="J15" s="201">
        <f t="shared" si="13"/>
        <v>3</v>
      </c>
      <c r="K15" s="212">
        <f t="shared" si="4"/>
        <v>150</v>
      </c>
      <c r="L15" s="213">
        <f t="shared" si="5"/>
        <v>25.1</v>
      </c>
      <c r="M15" s="213">
        <f t="shared" si="6"/>
        <v>2.1</v>
      </c>
      <c r="O15" s="175">
        <v>1002</v>
      </c>
      <c r="P15" s="175">
        <v>2</v>
      </c>
      <c r="Q15" s="177">
        <v>4</v>
      </c>
      <c r="R15" s="200"/>
    </row>
    <row r="16" ht="20.1" customHeight="1" spans="1:18">
      <c r="A16" s="205" t="s">
        <v>27</v>
      </c>
      <c r="B16" s="200">
        <v>13000</v>
      </c>
      <c r="C16" s="200">
        <v>10000</v>
      </c>
      <c r="D16" s="207">
        <v>11207</v>
      </c>
      <c r="E16" s="200">
        <v>8547</v>
      </c>
      <c r="F16" s="62">
        <f t="shared" si="11"/>
        <v>8882</v>
      </c>
      <c r="G16" s="62">
        <f t="shared" si="11"/>
        <v>6390</v>
      </c>
      <c r="H16" s="201">
        <f t="shared" si="12"/>
        <v>2325</v>
      </c>
      <c r="I16" s="212">
        <f t="shared" si="3"/>
        <v>26.2</v>
      </c>
      <c r="J16" s="201">
        <f t="shared" si="13"/>
        <v>2157</v>
      </c>
      <c r="K16" s="212">
        <f t="shared" si="4"/>
        <v>33.8</v>
      </c>
      <c r="L16" s="213">
        <f t="shared" ref="L16:L44" si="14">IF(B16=0,,ROUND(D16/B16*100,1))</f>
        <v>86.2</v>
      </c>
      <c r="M16" s="213">
        <f t="shared" si="6"/>
        <v>85.5</v>
      </c>
      <c r="O16" s="175">
        <v>6491</v>
      </c>
      <c r="P16" s="175">
        <v>6390</v>
      </c>
      <c r="Q16" s="215">
        <v>2391</v>
      </c>
      <c r="R16" s="200"/>
    </row>
    <row r="17" ht="20.1" customHeight="1" spans="1:18">
      <c r="A17" s="205" t="s">
        <v>28</v>
      </c>
      <c r="B17" s="200">
        <v>4580</v>
      </c>
      <c r="C17" s="200">
        <v>1926</v>
      </c>
      <c r="D17" s="207">
        <v>3765</v>
      </c>
      <c r="E17" s="200">
        <v>1134</v>
      </c>
      <c r="F17" s="62">
        <f t="shared" si="11"/>
        <v>3670</v>
      </c>
      <c r="G17" s="62">
        <f t="shared" si="11"/>
        <v>1159</v>
      </c>
      <c r="H17" s="201">
        <f t="shared" si="12"/>
        <v>95</v>
      </c>
      <c r="I17" s="212">
        <f t="shared" si="3"/>
        <v>2.6</v>
      </c>
      <c r="J17" s="201">
        <f t="shared" si="13"/>
        <v>-25</v>
      </c>
      <c r="K17" s="212">
        <f t="shared" si="4"/>
        <v>-2.2</v>
      </c>
      <c r="L17" s="213">
        <f t="shared" si="14"/>
        <v>82.2</v>
      </c>
      <c r="M17" s="213">
        <f t="shared" si="6"/>
        <v>58.9</v>
      </c>
      <c r="O17" s="175">
        <v>2860</v>
      </c>
      <c r="P17" s="175">
        <v>1159</v>
      </c>
      <c r="Q17" s="215">
        <v>810</v>
      </c>
      <c r="R17" s="200"/>
    </row>
    <row r="18" ht="20.1" customHeight="1" spans="1:18">
      <c r="A18" s="205" t="s">
        <v>29</v>
      </c>
      <c r="B18" s="200">
        <v>5200</v>
      </c>
      <c r="C18" s="200">
        <v>2700</v>
      </c>
      <c r="D18" s="207">
        <v>3737</v>
      </c>
      <c r="E18" s="200">
        <v>2261</v>
      </c>
      <c r="F18" s="62">
        <f t="shared" si="11"/>
        <v>4111</v>
      </c>
      <c r="G18" s="62">
        <f t="shared" si="11"/>
        <v>1919</v>
      </c>
      <c r="H18" s="201">
        <f t="shared" si="12"/>
        <v>-374</v>
      </c>
      <c r="I18" s="212">
        <f t="shared" si="3"/>
        <v>-9.1</v>
      </c>
      <c r="J18" s="201">
        <f t="shared" si="13"/>
        <v>342</v>
      </c>
      <c r="K18" s="212">
        <f t="shared" si="4"/>
        <v>17.8</v>
      </c>
      <c r="L18" s="213">
        <f t="shared" si="14"/>
        <v>71.9</v>
      </c>
      <c r="M18" s="213">
        <f t="shared" si="6"/>
        <v>83.7</v>
      </c>
      <c r="O18" s="175">
        <v>2003</v>
      </c>
      <c r="P18" s="175">
        <v>1919</v>
      </c>
      <c r="Q18" s="215">
        <v>2108</v>
      </c>
      <c r="R18" s="200"/>
    </row>
    <row r="19" ht="20.1" customHeight="1" spans="1:18">
      <c r="A19" s="205" t="s">
        <v>30</v>
      </c>
      <c r="B19" s="200">
        <v>4300</v>
      </c>
      <c r="C19" s="200">
        <v>2700</v>
      </c>
      <c r="D19" s="207">
        <v>3874</v>
      </c>
      <c r="E19" s="200">
        <v>2399</v>
      </c>
      <c r="F19" s="62">
        <f t="shared" si="11"/>
        <v>3678</v>
      </c>
      <c r="G19" s="62">
        <f t="shared" si="11"/>
        <v>1917</v>
      </c>
      <c r="H19" s="201">
        <f t="shared" si="12"/>
        <v>196</v>
      </c>
      <c r="I19" s="212">
        <f t="shared" si="3"/>
        <v>5.3</v>
      </c>
      <c r="J19" s="201">
        <f t="shared" si="13"/>
        <v>482</v>
      </c>
      <c r="K19" s="212">
        <f t="shared" si="4"/>
        <v>25.1</v>
      </c>
      <c r="L19" s="213">
        <f t="shared" si="14"/>
        <v>90.1</v>
      </c>
      <c r="M19" s="213">
        <f t="shared" si="6"/>
        <v>88.9</v>
      </c>
      <c r="O19" s="175">
        <v>2187</v>
      </c>
      <c r="P19" s="175">
        <v>1917</v>
      </c>
      <c r="Q19" s="215">
        <v>1491</v>
      </c>
      <c r="R19" s="200"/>
    </row>
    <row r="20" ht="20.1" customHeight="1" spans="1:18">
      <c r="A20" s="205" t="s">
        <v>31</v>
      </c>
      <c r="B20" s="200">
        <v>2995</v>
      </c>
      <c r="C20" s="200">
        <v>2950</v>
      </c>
      <c r="D20" s="207">
        <v>2369</v>
      </c>
      <c r="E20" s="200">
        <v>1960</v>
      </c>
      <c r="F20" s="62">
        <f t="shared" si="11"/>
        <v>1593</v>
      </c>
      <c r="G20" s="62">
        <f t="shared" si="11"/>
        <v>1553</v>
      </c>
      <c r="H20" s="201">
        <f t="shared" si="12"/>
        <v>776</v>
      </c>
      <c r="I20" s="212">
        <f t="shared" si="3"/>
        <v>48.7</v>
      </c>
      <c r="J20" s="201">
        <f t="shared" si="13"/>
        <v>407</v>
      </c>
      <c r="K20" s="212">
        <f t="shared" si="4"/>
        <v>26.2</v>
      </c>
      <c r="L20" s="213">
        <f t="shared" si="14"/>
        <v>79.1</v>
      </c>
      <c r="M20" s="213">
        <f t="shared" si="6"/>
        <v>66.4</v>
      </c>
      <c r="O20" s="175">
        <v>1553</v>
      </c>
      <c r="P20" s="175">
        <v>1553</v>
      </c>
      <c r="Q20" s="215">
        <v>40</v>
      </c>
      <c r="R20" s="200"/>
    </row>
    <row r="21" ht="20.1" customHeight="1" spans="1:18">
      <c r="A21" s="208" t="s">
        <v>32</v>
      </c>
      <c r="B21" s="200">
        <v>300</v>
      </c>
      <c r="C21" s="200">
        <v>300</v>
      </c>
      <c r="D21" s="209">
        <v>1006</v>
      </c>
      <c r="E21" s="200">
        <v>1006</v>
      </c>
      <c r="F21" s="62">
        <f t="shared" si="11"/>
        <v>1412</v>
      </c>
      <c r="G21" s="62">
        <f t="shared" si="11"/>
        <v>50</v>
      </c>
      <c r="H21" s="201">
        <f t="shared" si="12"/>
        <v>-406</v>
      </c>
      <c r="I21" s="212">
        <f t="shared" si="3"/>
        <v>-28.8</v>
      </c>
      <c r="J21" s="201">
        <f t="shared" si="13"/>
        <v>956</v>
      </c>
      <c r="K21" s="212">
        <f t="shared" si="4"/>
        <v>1912</v>
      </c>
      <c r="L21" s="213">
        <f t="shared" si="14"/>
        <v>335.3</v>
      </c>
      <c r="M21" s="213">
        <f t="shared" si="6"/>
        <v>335.3</v>
      </c>
      <c r="O21" s="175">
        <v>50</v>
      </c>
      <c r="P21" s="175">
        <v>50</v>
      </c>
      <c r="Q21" s="215">
        <v>1362</v>
      </c>
      <c r="R21" s="200"/>
    </row>
    <row r="22" ht="20.1" customHeight="1" spans="1:18">
      <c r="A22" s="205" t="s">
        <v>33</v>
      </c>
      <c r="B22" s="200">
        <v>10690</v>
      </c>
      <c r="C22" s="200">
        <v>9600</v>
      </c>
      <c r="D22" s="207">
        <v>7616</v>
      </c>
      <c r="E22" s="200">
        <v>5348</v>
      </c>
      <c r="F22" s="62">
        <f t="shared" si="11"/>
        <v>5719</v>
      </c>
      <c r="G22" s="62">
        <f t="shared" si="11"/>
        <v>4871</v>
      </c>
      <c r="H22" s="201">
        <f t="shared" si="12"/>
        <v>1897</v>
      </c>
      <c r="I22" s="212">
        <f t="shared" si="3"/>
        <v>33.2</v>
      </c>
      <c r="J22" s="201">
        <f t="shared" si="13"/>
        <v>477</v>
      </c>
      <c r="K22" s="212">
        <f t="shared" si="4"/>
        <v>9.8</v>
      </c>
      <c r="L22" s="213">
        <f t="shared" si="14"/>
        <v>71.2</v>
      </c>
      <c r="M22" s="213">
        <f t="shared" si="6"/>
        <v>55.7</v>
      </c>
      <c r="O22" s="175">
        <v>5719</v>
      </c>
      <c r="P22" s="175">
        <v>4871</v>
      </c>
      <c r="Q22" s="200"/>
      <c r="R22" s="200"/>
    </row>
    <row r="23" ht="20.1" customHeight="1" spans="1:18">
      <c r="A23" s="205" t="s">
        <v>34</v>
      </c>
      <c r="B23" s="200">
        <v>355</v>
      </c>
      <c r="C23" s="200">
        <v>340</v>
      </c>
      <c r="D23" s="207">
        <v>336</v>
      </c>
      <c r="E23" s="200">
        <v>288</v>
      </c>
      <c r="F23" s="62">
        <f t="shared" si="11"/>
        <v>211</v>
      </c>
      <c r="G23" s="62">
        <f t="shared" si="11"/>
        <v>193</v>
      </c>
      <c r="H23" s="201">
        <f t="shared" si="12"/>
        <v>125</v>
      </c>
      <c r="I23" s="212">
        <f t="shared" si="3"/>
        <v>59.2</v>
      </c>
      <c r="J23" s="201">
        <f t="shared" si="13"/>
        <v>95</v>
      </c>
      <c r="K23" s="212">
        <f t="shared" si="4"/>
        <v>49.2</v>
      </c>
      <c r="L23" s="213">
        <f t="shared" si="14"/>
        <v>94.6</v>
      </c>
      <c r="M23" s="213">
        <f t="shared" si="6"/>
        <v>84.7</v>
      </c>
      <c r="O23" s="175">
        <v>193</v>
      </c>
      <c r="P23" s="175">
        <v>193</v>
      </c>
      <c r="Q23" s="215">
        <v>18</v>
      </c>
      <c r="R23" s="200"/>
    </row>
    <row r="24" ht="20.1" customHeight="1" spans="1:18">
      <c r="A24" s="205" t="s">
        <v>35</v>
      </c>
      <c r="B24" s="200"/>
      <c r="C24" s="200"/>
      <c r="D24" s="201"/>
      <c r="E24" s="200"/>
      <c r="F24" s="62">
        <f t="shared" si="11"/>
        <v>-2</v>
      </c>
      <c r="G24" s="62">
        <f t="shared" si="11"/>
        <v>-2</v>
      </c>
      <c r="H24" s="201">
        <f t="shared" si="12"/>
        <v>2</v>
      </c>
      <c r="I24" s="212">
        <f t="shared" si="3"/>
        <v>-100</v>
      </c>
      <c r="J24" s="201">
        <f t="shared" si="13"/>
        <v>2</v>
      </c>
      <c r="K24" s="212">
        <f t="shared" si="4"/>
        <v>-100</v>
      </c>
      <c r="L24" s="213">
        <f t="shared" si="14"/>
        <v>0</v>
      </c>
      <c r="M24" s="213">
        <f t="shared" si="6"/>
        <v>0</v>
      </c>
      <c r="O24" s="175">
        <v>-2</v>
      </c>
      <c r="P24" s="175">
        <v>-2</v>
      </c>
      <c r="Q24" s="200"/>
      <c r="R24" s="200"/>
    </row>
    <row r="25" ht="24" customHeight="1" spans="1:18">
      <c r="A25" s="204" t="s">
        <v>36</v>
      </c>
      <c r="B25" s="200">
        <f t="shared" ref="B25:H25" si="15">SUM(B26,B30,B31,B33:B37)</f>
        <v>156230</v>
      </c>
      <c r="C25" s="200">
        <f t="shared" si="15"/>
        <v>153001</v>
      </c>
      <c r="D25" s="201">
        <f t="shared" si="15"/>
        <v>234896</v>
      </c>
      <c r="E25" s="201">
        <f t="shared" si="15"/>
        <v>228346</v>
      </c>
      <c r="F25" s="62">
        <f t="shared" si="15"/>
        <v>300814</v>
      </c>
      <c r="G25" s="62">
        <f t="shared" si="15"/>
        <v>296909</v>
      </c>
      <c r="H25" s="62">
        <f t="shared" si="15"/>
        <v>-65918</v>
      </c>
      <c r="I25" s="212">
        <f t="shared" si="3"/>
        <v>-21.9</v>
      </c>
      <c r="J25" s="201">
        <f>SUM(J26,J30,J31,J33:J37)</f>
        <v>-68563</v>
      </c>
      <c r="K25" s="212">
        <f t="shared" si="4"/>
        <v>-23.1</v>
      </c>
      <c r="L25" s="213">
        <f t="shared" si="14"/>
        <v>150.4</v>
      </c>
      <c r="M25" s="213">
        <f t="shared" si="6"/>
        <v>149.2</v>
      </c>
      <c r="O25" s="175">
        <f>SUM(O26,O30,O31,O33:O37)</f>
        <v>297296</v>
      </c>
      <c r="P25" s="175">
        <f>SUM(P26,P30,P31,P33:P37)</f>
        <v>296909</v>
      </c>
      <c r="Q25" s="175">
        <f>SUM(Q26,Q30,Q31,Q33:Q37)</f>
        <v>3518</v>
      </c>
      <c r="R25" s="200">
        <f t="shared" ref="R25" si="16">SUM(R26,R30,R31,R33:R37)</f>
        <v>0</v>
      </c>
    </row>
    <row r="26" ht="20.1" customHeight="1" spans="1:18">
      <c r="A26" s="205" t="s">
        <v>37</v>
      </c>
      <c r="B26" s="200">
        <v>13730</v>
      </c>
      <c r="C26" s="200">
        <v>11630</v>
      </c>
      <c r="D26" s="207">
        <v>12440</v>
      </c>
      <c r="E26" s="200">
        <v>10548</v>
      </c>
      <c r="F26" s="62">
        <f t="shared" ref="F26:G30" si="17">SUM(O26+Q26)</f>
        <v>9223</v>
      </c>
      <c r="G26" s="62">
        <f t="shared" si="17"/>
        <v>7433</v>
      </c>
      <c r="H26" s="201">
        <f>D26-F26</f>
        <v>3217</v>
      </c>
      <c r="I26" s="212">
        <f t="shared" si="3"/>
        <v>34.9</v>
      </c>
      <c r="J26" s="201">
        <f t="shared" si="13"/>
        <v>3115</v>
      </c>
      <c r="K26" s="212">
        <f t="shared" si="4"/>
        <v>41.9</v>
      </c>
      <c r="L26" s="213">
        <f t="shared" si="14"/>
        <v>90.6</v>
      </c>
      <c r="M26" s="213">
        <f t="shared" si="6"/>
        <v>90.7</v>
      </c>
      <c r="O26" s="175">
        <v>7502</v>
      </c>
      <c r="P26" s="175">
        <v>7433</v>
      </c>
      <c r="Q26" s="177">
        <v>1721</v>
      </c>
      <c r="R26" s="200"/>
    </row>
    <row r="27" ht="20.1" customHeight="1" spans="1:18">
      <c r="A27" s="205" t="s">
        <v>38</v>
      </c>
      <c r="B27" s="200">
        <v>6630</v>
      </c>
      <c r="C27" s="200">
        <v>6630</v>
      </c>
      <c r="D27" s="207">
        <v>7423</v>
      </c>
      <c r="E27" s="200">
        <v>6286</v>
      </c>
      <c r="F27" s="62">
        <f t="shared" si="17"/>
        <v>5461</v>
      </c>
      <c r="G27" s="62">
        <f t="shared" si="17"/>
        <v>4399</v>
      </c>
      <c r="H27" s="201">
        <f>D27-F27</f>
        <v>1962</v>
      </c>
      <c r="I27" s="212">
        <f t="shared" si="3"/>
        <v>35.9</v>
      </c>
      <c r="J27" s="201">
        <f t="shared" si="13"/>
        <v>1887</v>
      </c>
      <c r="K27" s="212">
        <f t="shared" si="4"/>
        <v>42.9</v>
      </c>
      <c r="L27" s="213">
        <f t="shared" si="14"/>
        <v>112</v>
      </c>
      <c r="M27" s="213">
        <f t="shared" si="6"/>
        <v>94.8</v>
      </c>
      <c r="O27" s="175">
        <v>4439</v>
      </c>
      <c r="P27" s="175">
        <v>4399</v>
      </c>
      <c r="Q27" s="177">
        <v>1022</v>
      </c>
      <c r="R27" s="200"/>
    </row>
    <row r="28" ht="20.1" customHeight="1" spans="1:18">
      <c r="A28" s="205" t="s">
        <v>39</v>
      </c>
      <c r="B28" s="200">
        <v>4400</v>
      </c>
      <c r="C28" s="200">
        <v>4400</v>
      </c>
      <c r="D28" s="207">
        <v>4929</v>
      </c>
      <c r="E28" s="200">
        <v>4170</v>
      </c>
      <c r="F28" s="62">
        <f t="shared" si="17"/>
        <v>3632</v>
      </c>
      <c r="G28" s="62">
        <f t="shared" si="17"/>
        <v>2910</v>
      </c>
      <c r="H28" s="201">
        <f t="shared" ref="H28:H37" si="18">D28-F28</f>
        <v>1297</v>
      </c>
      <c r="I28" s="212">
        <f t="shared" si="3"/>
        <v>35.7</v>
      </c>
      <c r="J28" s="201">
        <f t="shared" si="13"/>
        <v>1260</v>
      </c>
      <c r="K28" s="212">
        <f t="shared" si="4"/>
        <v>43.3</v>
      </c>
      <c r="L28" s="213">
        <f t="shared" si="14"/>
        <v>112</v>
      </c>
      <c r="M28" s="213">
        <f t="shared" si="6"/>
        <v>94.8</v>
      </c>
      <c r="O28" s="175">
        <v>2952</v>
      </c>
      <c r="P28" s="175">
        <v>2910</v>
      </c>
      <c r="Q28" s="215">
        <v>680</v>
      </c>
      <c r="R28" s="200"/>
    </row>
    <row r="29" ht="20.1" customHeight="1" spans="1:18">
      <c r="A29" s="205" t="s">
        <v>40</v>
      </c>
      <c r="B29" s="200">
        <v>200</v>
      </c>
      <c r="C29" s="200">
        <v>200</v>
      </c>
      <c r="D29" s="196"/>
      <c r="E29" s="200"/>
      <c r="F29" s="62">
        <f t="shared" si="17"/>
        <v>30</v>
      </c>
      <c r="G29" s="62">
        <f t="shared" si="17"/>
        <v>14</v>
      </c>
      <c r="H29" s="201">
        <f t="shared" si="18"/>
        <v>-30</v>
      </c>
      <c r="I29" s="212">
        <f t="shared" si="3"/>
        <v>-100</v>
      </c>
      <c r="J29" s="201">
        <f t="shared" si="13"/>
        <v>-14</v>
      </c>
      <c r="K29" s="212">
        <f t="shared" si="4"/>
        <v>-100</v>
      </c>
      <c r="L29" s="213">
        <f t="shared" si="14"/>
        <v>0</v>
      </c>
      <c r="M29" s="213">
        <f t="shared" si="6"/>
        <v>0</v>
      </c>
      <c r="O29" s="175">
        <v>11</v>
      </c>
      <c r="P29" s="175">
        <v>14</v>
      </c>
      <c r="Q29" s="215">
        <v>19</v>
      </c>
      <c r="R29" s="200"/>
    </row>
    <row r="30" ht="20.1" customHeight="1" spans="1:18">
      <c r="A30" s="205" t="s">
        <v>41</v>
      </c>
      <c r="B30" s="200">
        <v>8000</v>
      </c>
      <c r="C30" s="200">
        <v>8000</v>
      </c>
      <c r="D30" s="207">
        <v>7667</v>
      </c>
      <c r="E30" s="200">
        <v>7500</v>
      </c>
      <c r="F30" s="62">
        <f t="shared" si="17"/>
        <v>15240</v>
      </c>
      <c r="G30" s="62">
        <f t="shared" si="17"/>
        <v>15197</v>
      </c>
      <c r="H30" s="201">
        <f t="shared" si="18"/>
        <v>-7573</v>
      </c>
      <c r="I30" s="212">
        <f t="shared" si="3"/>
        <v>-49.7</v>
      </c>
      <c r="J30" s="201">
        <f t="shared" si="13"/>
        <v>-7697</v>
      </c>
      <c r="K30" s="212">
        <f t="shared" si="4"/>
        <v>-50.6</v>
      </c>
      <c r="L30" s="213">
        <f t="shared" si="14"/>
        <v>95.8</v>
      </c>
      <c r="M30" s="213">
        <f t="shared" si="6"/>
        <v>93.8</v>
      </c>
      <c r="O30" s="175">
        <v>15197</v>
      </c>
      <c r="P30" s="175">
        <v>15197</v>
      </c>
      <c r="Q30" s="177">
        <v>43</v>
      </c>
      <c r="R30" s="200"/>
    </row>
    <row r="31" ht="20.1" customHeight="1" spans="1:18">
      <c r="A31" s="205" t="s">
        <v>42</v>
      </c>
      <c r="B31" s="200">
        <v>6850</v>
      </c>
      <c r="C31" s="200">
        <v>6800</v>
      </c>
      <c r="D31" s="207">
        <v>7674</v>
      </c>
      <c r="E31" s="200">
        <v>7540</v>
      </c>
      <c r="F31" s="62">
        <f t="shared" ref="F31:F37" si="19">SUM(O31+Q31)</f>
        <v>5000</v>
      </c>
      <c r="G31" s="62">
        <f t="shared" ref="G31:G37" si="20">SUM(P31+R31)</f>
        <v>4908</v>
      </c>
      <c r="H31" s="201">
        <f t="shared" si="18"/>
        <v>2674</v>
      </c>
      <c r="I31" s="212">
        <f t="shared" si="3"/>
        <v>53.5</v>
      </c>
      <c r="J31" s="201">
        <f t="shared" si="13"/>
        <v>2632</v>
      </c>
      <c r="K31" s="212">
        <f t="shared" si="4"/>
        <v>53.6</v>
      </c>
      <c r="L31" s="213">
        <f t="shared" si="14"/>
        <v>112</v>
      </c>
      <c r="M31" s="213">
        <f t="shared" si="6"/>
        <v>110.9</v>
      </c>
      <c r="O31" s="175">
        <v>4908</v>
      </c>
      <c r="P31" s="175">
        <v>4908</v>
      </c>
      <c r="Q31" s="177">
        <v>92</v>
      </c>
      <c r="R31" s="200"/>
    </row>
    <row r="32" ht="20.1" customHeight="1" spans="1:18">
      <c r="A32" s="205" t="s">
        <v>43</v>
      </c>
      <c r="B32" s="200"/>
      <c r="C32" s="200"/>
      <c r="D32" s="201"/>
      <c r="E32" s="200"/>
      <c r="F32" s="62">
        <f t="shared" si="19"/>
        <v>0</v>
      </c>
      <c r="G32" s="62">
        <f t="shared" si="20"/>
        <v>0</v>
      </c>
      <c r="H32" s="201">
        <f t="shared" si="18"/>
        <v>0</v>
      </c>
      <c r="I32" s="212">
        <f t="shared" si="3"/>
        <v>0</v>
      </c>
      <c r="J32" s="201"/>
      <c r="K32" s="212"/>
      <c r="L32" s="213"/>
      <c r="M32" s="213"/>
      <c r="O32" s="175"/>
      <c r="P32" s="175"/>
      <c r="Q32" s="200"/>
      <c r="R32" s="200"/>
    </row>
    <row r="33" ht="20.1" customHeight="1" spans="1:18">
      <c r="A33" s="205" t="s">
        <v>44</v>
      </c>
      <c r="B33" s="200">
        <v>362</v>
      </c>
      <c r="C33" s="200"/>
      <c r="D33" s="207">
        <v>18668</v>
      </c>
      <c r="E33" s="200">
        <v>18668</v>
      </c>
      <c r="F33" s="62">
        <f t="shared" si="19"/>
        <v>200498</v>
      </c>
      <c r="G33" s="62">
        <f t="shared" si="20"/>
        <v>200498</v>
      </c>
      <c r="H33" s="201">
        <f t="shared" si="18"/>
        <v>-181830</v>
      </c>
      <c r="I33" s="212">
        <f t="shared" si="3"/>
        <v>-90.7</v>
      </c>
      <c r="J33" s="201">
        <f>E33-G33</f>
        <v>-181830</v>
      </c>
      <c r="K33" s="212">
        <f t="shared" si="4"/>
        <v>-90.7</v>
      </c>
      <c r="L33" s="213">
        <f t="shared" si="14"/>
        <v>5156.9</v>
      </c>
      <c r="M33" s="213">
        <f>IF(C33=0,,ROUND(E33/C33*100,1))</f>
        <v>0</v>
      </c>
      <c r="O33" s="175">
        <v>200498</v>
      </c>
      <c r="P33" s="175">
        <v>200498</v>
      </c>
      <c r="Q33" s="200"/>
      <c r="R33" s="200"/>
    </row>
    <row r="34" ht="20.1" customHeight="1" spans="1:18">
      <c r="A34" s="205" t="s">
        <v>45</v>
      </c>
      <c r="B34" s="200">
        <v>125338</v>
      </c>
      <c r="C34" s="200">
        <v>124771</v>
      </c>
      <c r="D34" s="207">
        <v>185933</v>
      </c>
      <c r="E34" s="200">
        <v>181749</v>
      </c>
      <c r="F34" s="62">
        <f t="shared" si="19"/>
        <v>68928</v>
      </c>
      <c r="G34" s="62">
        <f t="shared" si="20"/>
        <v>67105</v>
      </c>
      <c r="H34" s="201">
        <f t="shared" si="18"/>
        <v>117005</v>
      </c>
      <c r="I34" s="212">
        <f t="shared" si="3"/>
        <v>169.7</v>
      </c>
      <c r="J34" s="201">
        <f>E34-G34</f>
        <v>114644</v>
      </c>
      <c r="K34" s="212">
        <f t="shared" si="4"/>
        <v>170.8</v>
      </c>
      <c r="L34" s="213">
        <f t="shared" si="14"/>
        <v>148.3</v>
      </c>
      <c r="M34" s="213">
        <f t="shared" ref="M34:M44" si="21">IF(C34=0,,ROUND(E34/C34*100,1))</f>
        <v>145.7</v>
      </c>
      <c r="O34" s="175">
        <v>67423</v>
      </c>
      <c r="P34" s="175">
        <v>67105</v>
      </c>
      <c r="Q34" s="177">
        <v>1505</v>
      </c>
      <c r="R34" s="200"/>
    </row>
    <row r="35" ht="20.1" customHeight="1" spans="1:18">
      <c r="A35" s="205" t="s">
        <v>46</v>
      </c>
      <c r="B35" s="200"/>
      <c r="C35" s="200"/>
      <c r="D35" s="201"/>
      <c r="E35" s="200"/>
      <c r="F35" s="62">
        <f t="shared" si="19"/>
        <v>0</v>
      </c>
      <c r="G35" s="62">
        <f t="shared" si="20"/>
        <v>0</v>
      </c>
      <c r="H35" s="201">
        <f t="shared" si="18"/>
        <v>0</v>
      </c>
      <c r="I35" s="212">
        <f t="shared" si="3"/>
        <v>0</v>
      </c>
      <c r="J35" s="201">
        <f>E35-G35</f>
        <v>0</v>
      </c>
      <c r="K35" s="212">
        <f t="shared" si="4"/>
        <v>0</v>
      </c>
      <c r="L35" s="213">
        <f t="shared" si="14"/>
        <v>0</v>
      </c>
      <c r="M35" s="213">
        <f t="shared" si="21"/>
        <v>0</v>
      </c>
      <c r="O35" s="175">
        <v>0</v>
      </c>
      <c r="P35" s="175"/>
      <c r="Q35" s="200"/>
      <c r="R35" s="200"/>
    </row>
    <row r="36" ht="20.1" customHeight="1" spans="1:18">
      <c r="A36" s="205" t="s">
        <v>47</v>
      </c>
      <c r="B36" s="200">
        <v>1950</v>
      </c>
      <c r="C36" s="200">
        <v>1800</v>
      </c>
      <c r="D36" s="207">
        <v>2334</v>
      </c>
      <c r="E36" s="200">
        <v>2161</v>
      </c>
      <c r="F36" s="62">
        <f t="shared" si="19"/>
        <v>1925</v>
      </c>
      <c r="G36" s="62">
        <f t="shared" si="20"/>
        <v>1768</v>
      </c>
      <c r="H36" s="201">
        <f t="shared" si="18"/>
        <v>409</v>
      </c>
      <c r="I36" s="212">
        <f t="shared" si="3"/>
        <v>21.2</v>
      </c>
      <c r="J36" s="201">
        <f>E36-G36</f>
        <v>393</v>
      </c>
      <c r="K36" s="212">
        <f t="shared" si="4"/>
        <v>22.2</v>
      </c>
      <c r="L36" s="213">
        <f t="shared" si="14"/>
        <v>119.7</v>
      </c>
      <c r="M36" s="213">
        <f t="shared" si="21"/>
        <v>120.1</v>
      </c>
      <c r="O36" s="175">
        <v>1768</v>
      </c>
      <c r="P36" s="175">
        <v>1768</v>
      </c>
      <c r="Q36" s="177">
        <v>157</v>
      </c>
      <c r="R36" s="200"/>
    </row>
    <row r="37" ht="20.1" customHeight="1" spans="1:18">
      <c r="A37" s="205" t="s">
        <v>48</v>
      </c>
      <c r="B37" s="200"/>
      <c r="C37" s="200"/>
      <c r="D37" s="201">
        <v>180</v>
      </c>
      <c r="E37" s="200">
        <v>180</v>
      </c>
      <c r="F37" s="62">
        <f t="shared" si="19"/>
        <v>0</v>
      </c>
      <c r="G37" s="62">
        <f t="shared" si="20"/>
        <v>0</v>
      </c>
      <c r="H37" s="201">
        <f t="shared" si="18"/>
        <v>180</v>
      </c>
      <c r="I37" s="212">
        <f t="shared" si="3"/>
        <v>0</v>
      </c>
      <c r="J37" s="201">
        <f>E37-G37</f>
        <v>180</v>
      </c>
      <c r="K37" s="212">
        <f t="shared" si="4"/>
        <v>0</v>
      </c>
      <c r="L37" s="213">
        <f t="shared" si="14"/>
        <v>0</v>
      </c>
      <c r="M37" s="213">
        <f t="shared" si="21"/>
        <v>0</v>
      </c>
      <c r="O37" s="175">
        <v>0</v>
      </c>
      <c r="P37" s="175"/>
      <c r="Q37" s="200"/>
      <c r="R37" s="200"/>
    </row>
    <row r="38" ht="20.1" customHeight="1" spans="1:18">
      <c r="A38" s="203" t="s">
        <v>49</v>
      </c>
      <c r="B38" s="200">
        <f t="shared" ref="B38:H38" si="22">SUM(B39:B40)</f>
        <v>336100</v>
      </c>
      <c r="C38" s="200">
        <f t="shared" si="22"/>
        <v>202238</v>
      </c>
      <c r="D38" s="200">
        <f t="shared" si="22"/>
        <v>401750</v>
      </c>
      <c r="E38" s="200">
        <f t="shared" si="22"/>
        <v>259073</v>
      </c>
      <c r="F38" s="62">
        <f t="shared" si="22"/>
        <v>430723</v>
      </c>
      <c r="G38" s="62">
        <f t="shared" si="22"/>
        <v>326203</v>
      </c>
      <c r="H38" s="201">
        <f t="shared" si="22"/>
        <v>-28973</v>
      </c>
      <c r="I38" s="212">
        <f t="shared" si="3"/>
        <v>-6.7</v>
      </c>
      <c r="J38" s="201">
        <f>SUM(J39:J40)</f>
        <v>-67130</v>
      </c>
      <c r="K38" s="212">
        <f t="shared" si="4"/>
        <v>-20.6</v>
      </c>
      <c r="L38" s="213">
        <f t="shared" si="14"/>
        <v>119.5</v>
      </c>
      <c r="M38" s="213">
        <f t="shared" si="21"/>
        <v>128.1</v>
      </c>
      <c r="O38" s="175">
        <f>SUM(O39:O40)</f>
        <v>398492</v>
      </c>
      <c r="P38" s="175">
        <f>SUM(P39:P40)</f>
        <v>326203</v>
      </c>
      <c r="Q38" s="175">
        <f>SUM(Q39:Q40)</f>
        <v>32231</v>
      </c>
      <c r="R38" s="200">
        <f t="shared" ref="R38" si="23">SUM(R39:R40)</f>
        <v>0</v>
      </c>
    </row>
    <row r="39" ht="20.1" customHeight="1" spans="1:18">
      <c r="A39" s="204" t="s">
        <v>50</v>
      </c>
      <c r="B39" s="200">
        <f t="shared" ref="B39:H39" si="24">B11+B27+B28+B29+B32</f>
        <v>191100</v>
      </c>
      <c r="C39" s="200">
        <f t="shared" si="24"/>
        <v>60467</v>
      </c>
      <c r="D39" s="200">
        <f t="shared" si="24"/>
        <v>179206</v>
      </c>
      <c r="E39" s="200">
        <f t="shared" si="24"/>
        <v>41183</v>
      </c>
      <c r="F39" s="62">
        <f t="shared" si="24"/>
        <v>139032</v>
      </c>
      <c r="G39" s="62">
        <f t="shared" si="24"/>
        <v>36617</v>
      </c>
      <c r="H39" s="201">
        <f t="shared" si="24"/>
        <v>40174</v>
      </c>
      <c r="I39" s="212">
        <f t="shared" si="3"/>
        <v>28.9</v>
      </c>
      <c r="J39" s="201">
        <f>J11+J27+J28+J29+J32</f>
        <v>4566</v>
      </c>
      <c r="K39" s="212">
        <f t="shared" si="4"/>
        <v>12.5</v>
      </c>
      <c r="L39" s="213">
        <f t="shared" si="14"/>
        <v>93.8</v>
      </c>
      <c r="M39" s="213">
        <f t="shared" si="21"/>
        <v>68.1</v>
      </c>
      <c r="O39" s="175">
        <f>O11+O27+O28+O29+O32</f>
        <v>108598</v>
      </c>
      <c r="P39" s="175">
        <f>P11+P27+P28+P29+P32</f>
        <v>36617</v>
      </c>
      <c r="Q39" s="175">
        <f>Q11+Q27+Q28+Q29+Q32</f>
        <v>30434</v>
      </c>
      <c r="R39" s="200">
        <f t="shared" ref="Q39:R39" si="25">R11+R27+R28+R29+R32</f>
        <v>0</v>
      </c>
    </row>
    <row r="40" ht="20.1" customHeight="1" spans="1:18">
      <c r="A40" s="204" t="s">
        <v>51</v>
      </c>
      <c r="B40" s="200">
        <f t="shared" ref="B40:H40" si="26">B25-B27-B28-B29-B32</f>
        <v>145000</v>
      </c>
      <c r="C40" s="200">
        <f t="shared" si="26"/>
        <v>141771</v>
      </c>
      <c r="D40" s="200">
        <f t="shared" si="26"/>
        <v>222544</v>
      </c>
      <c r="E40" s="200">
        <f t="shared" si="26"/>
        <v>217890</v>
      </c>
      <c r="F40" s="62">
        <f t="shared" si="26"/>
        <v>291691</v>
      </c>
      <c r="G40" s="62">
        <f t="shared" si="26"/>
        <v>289586</v>
      </c>
      <c r="H40" s="201">
        <f t="shared" si="26"/>
        <v>-69147</v>
      </c>
      <c r="I40" s="212">
        <f t="shared" si="3"/>
        <v>-23.7</v>
      </c>
      <c r="J40" s="201">
        <f t="shared" ref="J40" si="27">J25-J27-J28-J29-J32</f>
        <v>-71696</v>
      </c>
      <c r="K40" s="212">
        <f t="shared" si="4"/>
        <v>-24.8</v>
      </c>
      <c r="L40" s="213">
        <f t="shared" si="14"/>
        <v>153.5</v>
      </c>
      <c r="M40" s="213">
        <f t="shared" si="21"/>
        <v>153.7</v>
      </c>
      <c r="O40" s="175">
        <f>O25-O27-O28-O29-O32</f>
        <v>289894</v>
      </c>
      <c r="P40" s="175">
        <f>P25-P27-P28-P29-P32</f>
        <v>289586</v>
      </c>
      <c r="Q40" s="175">
        <f>Q25-Q27-Q28-Q29-Q32</f>
        <v>1797</v>
      </c>
      <c r="R40" s="200">
        <f t="shared" ref="Q40:R40" si="28">R25-R27-R28-R29-R32</f>
        <v>0</v>
      </c>
    </row>
    <row r="41" ht="20.1" customHeight="1" spans="1:18">
      <c r="A41" s="202" t="s">
        <v>52</v>
      </c>
      <c r="B41" s="200">
        <v>116110</v>
      </c>
      <c r="C41" s="200">
        <v>105950</v>
      </c>
      <c r="D41" s="201">
        <v>45698</v>
      </c>
      <c r="E41" s="200">
        <v>45445</v>
      </c>
      <c r="F41" s="62">
        <f t="shared" ref="F41:F44" si="29">SUM(O41+Q41)</f>
        <v>91156</v>
      </c>
      <c r="G41" s="62">
        <f t="shared" ref="G41:G44" si="30">SUM(P41+R41)</f>
        <v>71973</v>
      </c>
      <c r="H41" s="201">
        <f>D41-F41</f>
        <v>-45458</v>
      </c>
      <c r="I41" s="212">
        <f t="shared" si="3"/>
        <v>-49.9</v>
      </c>
      <c r="J41" s="201">
        <f t="shared" ref="J41:J44" si="31">E41-G41</f>
        <v>-26528</v>
      </c>
      <c r="K41" s="212">
        <f t="shared" si="4"/>
        <v>-36.9</v>
      </c>
      <c r="L41" s="213">
        <f t="shared" si="14"/>
        <v>39.4</v>
      </c>
      <c r="M41" s="213">
        <f t="shared" si="21"/>
        <v>42.9</v>
      </c>
      <c r="O41" s="175">
        <v>71973</v>
      </c>
      <c r="P41" s="175">
        <v>71973</v>
      </c>
      <c r="Q41" s="177">
        <v>19183</v>
      </c>
      <c r="R41" s="200"/>
    </row>
    <row r="42" ht="20.1" customHeight="1" spans="1:18">
      <c r="A42" s="205" t="s">
        <v>53</v>
      </c>
      <c r="B42" s="200">
        <v>105450</v>
      </c>
      <c r="C42" s="200">
        <v>95450</v>
      </c>
      <c r="D42" s="207">
        <v>38195</v>
      </c>
      <c r="E42" s="200">
        <v>38195</v>
      </c>
      <c r="F42" s="62">
        <f t="shared" si="29"/>
        <v>84724</v>
      </c>
      <c r="G42" s="62">
        <f t="shared" si="30"/>
        <v>65541</v>
      </c>
      <c r="H42" s="201">
        <f>D42-F42</f>
        <v>-46529</v>
      </c>
      <c r="I42" s="212">
        <f t="shared" si="3"/>
        <v>-54.9</v>
      </c>
      <c r="J42" s="201">
        <f t="shared" si="31"/>
        <v>-27346</v>
      </c>
      <c r="K42" s="212">
        <f t="shared" si="4"/>
        <v>-41.7</v>
      </c>
      <c r="L42" s="213">
        <f t="shared" si="14"/>
        <v>36.2</v>
      </c>
      <c r="M42" s="213">
        <f t="shared" si="21"/>
        <v>40</v>
      </c>
      <c r="O42" s="175">
        <v>65541</v>
      </c>
      <c r="P42" s="175">
        <v>65541</v>
      </c>
      <c r="Q42" s="177">
        <v>19183</v>
      </c>
      <c r="R42" s="200"/>
    </row>
    <row r="43" ht="20.1" customHeight="1" spans="1:18">
      <c r="A43" s="205" t="s">
        <v>54</v>
      </c>
      <c r="B43" s="200">
        <v>9000</v>
      </c>
      <c r="C43" s="200">
        <v>9000</v>
      </c>
      <c r="D43" s="207">
        <v>6550</v>
      </c>
      <c r="E43" s="200">
        <v>6550</v>
      </c>
      <c r="F43" s="62">
        <f t="shared" si="29"/>
        <v>5832</v>
      </c>
      <c r="G43" s="62">
        <f t="shared" si="30"/>
        <v>5832</v>
      </c>
      <c r="H43" s="201">
        <f>D43-F43</f>
        <v>718</v>
      </c>
      <c r="I43" s="212">
        <f t="shared" si="3"/>
        <v>12.3</v>
      </c>
      <c r="J43" s="201">
        <f t="shared" si="31"/>
        <v>718</v>
      </c>
      <c r="K43" s="212">
        <f t="shared" si="4"/>
        <v>12.3</v>
      </c>
      <c r="L43" s="213">
        <f t="shared" si="14"/>
        <v>72.8</v>
      </c>
      <c r="M43" s="213">
        <f t="shared" si="21"/>
        <v>72.8</v>
      </c>
      <c r="O43" s="175">
        <v>5832</v>
      </c>
      <c r="P43" s="175">
        <v>5832</v>
      </c>
      <c r="Q43" s="200"/>
      <c r="R43" s="200"/>
    </row>
    <row r="44" ht="20.1" customHeight="1" spans="1:18">
      <c r="A44" s="205" t="s">
        <v>55</v>
      </c>
      <c r="B44" s="200">
        <v>1660</v>
      </c>
      <c r="C44" s="200">
        <v>1500</v>
      </c>
      <c r="D44" s="207">
        <v>716</v>
      </c>
      <c r="E44" s="200">
        <v>700</v>
      </c>
      <c r="F44" s="62">
        <f t="shared" si="29"/>
        <v>600</v>
      </c>
      <c r="G44" s="62">
        <f t="shared" si="30"/>
        <v>600</v>
      </c>
      <c r="H44" s="201">
        <f>D44-F44</f>
        <v>116</v>
      </c>
      <c r="I44" s="212">
        <f t="shared" si="3"/>
        <v>19.3</v>
      </c>
      <c r="J44" s="201">
        <f t="shared" si="31"/>
        <v>100</v>
      </c>
      <c r="K44" s="212">
        <f t="shared" si="4"/>
        <v>16.7</v>
      </c>
      <c r="L44" s="213">
        <f t="shared" si="14"/>
        <v>43.1</v>
      </c>
      <c r="M44" s="213">
        <f t="shared" si="21"/>
        <v>46.7</v>
      </c>
      <c r="O44" s="175">
        <v>600</v>
      </c>
      <c r="P44" s="175">
        <v>600</v>
      </c>
      <c r="Q44" s="200"/>
      <c r="R44" s="200"/>
    </row>
  </sheetData>
  <mergeCells count="23">
    <mergeCell ref="A1:M1"/>
    <mergeCell ref="B5:C5"/>
    <mergeCell ref="D5:E5"/>
    <mergeCell ref="F5:G5"/>
    <mergeCell ref="H5:K5"/>
    <mergeCell ref="L5:M5"/>
    <mergeCell ref="O5:P5"/>
    <mergeCell ref="Q5:R5"/>
    <mergeCell ref="H6:I6"/>
    <mergeCell ref="J6:K6"/>
    <mergeCell ref="A5:A7"/>
    <mergeCell ref="B6:B7"/>
    <mergeCell ref="C6:C7"/>
    <mergeCell ref="D6:D7"/>
    <mergeCell ref="E6:E7"/>
    <mergeCell ref="F6:F7"/>
    <mergeCell ref="G6:G7"/>
    <mergeCell ref="L6:L7"/>
    <mergeCell ref="M6:M7"/>
    <mergeCell ref="O6:O7"/>
    <mergeCell ref="P6:P7"/>
    <mergeCell ref="Q6:Q7"/>
    <mergeCell ref="R6:R7"/>
  </mergeCells>
  <printOptions horizontalCentered="1"/>
  <pageMargins left="0.708661417322835" right="0.708661417322835" top="0.748031496062992" bottom="0.748031496062992" header="0.31496062992126" footer="0.31496062992126"/>
  <pageSetup paperSize="12" scale="69" orientation="landscape" horizontalDpi="200" verticalDpi="200"/>
  <headerFooter/>
  <ignoredErrors>
    <ignoredError sqref="D38:E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5"/>
  <sheetViews>
    <sheetView tabSelected="1" zoomScale="110" zoomScaleNormal="110" topLeftCell="A7" workbookViewId="0">
      <pane xSplit="1" topLeftCell="D1" activePane="topRight" state="frozen"/>
      <selection/>
      <selection pane="topRight" activeCell="G30" sqref="G30"/>
    </sheetView>
  </sheetViews>
  <sheetFormatPr defaultColWidth="9" defaultRowHeight="13.5"/>
  <cols>
    <col min="1" max="1" width="35.625" style="56" customWidth="1"/>
    <col min="2" max="3" width="12.625" style="56" customWidth="1"/>
    <col min="4" max="4" width="13.625" style="56" customWidth="1"/>
    <col min="5" max="13" width="12.625" style="56" customWidth="1"/>
    <col min="14" max="14" width="10.625" style="56" customWidth="1"/>
    <col min="15" max="15" width="12.625" style="56" customWidth="1"/>
    <col min="16" max="18" width="10.625" style="56" customWidth="1"/>
    <col min="19" max="19" width="9" style="56"/>
    <col min="20" max="21" width="12.625" style="163" customWidth="1"/>
    <col min="22" max="22" width="9.625" style="56" customWidth="1"/>
    <col min="23" max="16384" width="9" style="56"/>
  </cols>
  <sheetData>
    <row r="1" s="161" customFormat="1" ht="35.1" customHeight="1" spans="1:21">
      <c r="A1" s="57" t="s">
        <v>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T1" s="170"/>
      <c r="U1" s="170"/>
    </row>
    <row r="2" ht="15" customHeight="1" spans="1:2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T2" s="171"/>
      <c r="U2" s="171"/>
    </row>
    <row r="3" ht="15" customHeight="1"/>
    <row r="4" ht="15" customHeight="1" spans="1:2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 t="s">
        <v>6</v>
      </c>
      <c r="R4" s="59"/>
      <c r="T4" s="172"/>
      <c r="U4" s="172"/>
    </row>
    <row r="5" ht="20.1" customHeight="1" spans="1:23">
      <c r="A5" s="60" t="s">
        <v>7</v>
      </c>
      <c r="B5" s="60" t="s">
        <v>57</v>
      </c>
      <c r="C5" s="60"/>
      <c r="D5" s="60"/>
      <c r="E5" s="60"/>
      <c r="F5" s="60"/>
      <c r="G5" s="60"/>
      <c r="H5" s="60"/>
      <c r="I5" s="60" t="s">
        <v>9</v>
      </c>
      <c r="J5" s="60"/>
      <c r="K5" s="60" t="s">
        <v>10</v>
      </c>
      <c r="L5" s="60"/>
      <c r="M5" s="60" t="s">
        <v>11</v>
      </c>
      <c r="N5" s="60"/>
      <c r="O5" s="60"/>
      <c r="P5" s="60"/>
      <c r="Q5" s="173" t="s">
        <v>58</v>
      </c>
      <c r="R5" s="173" t="s">
        <v>12</v>
      </c>
      <c r="T5" s="174" t="s">
        <v>9</v>
      </c>
      <c r="U5" s="174"/>
      <c r="V5" s="60" t="s">
        <v>59</v>
      </c>
      <c r="W5" s="60"/>
    </row>
    <row r="6" ht="20.1" customHeight="1" spans="1:23">
      <c r="A6" s="60"/>
      <c r="B6" s="60" t="s">
        <v>60</v>
      </c>
      <c r="C6" s="164" t="s">
        <v>8</v>
      </c>
      <c r="D6" s="165"/>
      <c r="E6" s="60" t="s">
        <v>61</v>
      </c>
      <c r="F6" s="60" t="s">
        <v>62</v>
      </c>
      <c r="G6" s="60" t="s">
        <v>63</v>
      </c>
      <c r="H6" s="60" t="s">
        <v>64</v>
      </c>
      <c r="I6" s="60" t="s">
        <v>14</v>
      </c>
      <c r="J6" s="60" t="s">
        <v>15</v>
      </c>
      <c r="K6" s="60" t="s">
        <v>14</v>
      </c>
      <c r="L6" s="60" t="s">
        <v>15</v>
      </c>
      <c r="M6" s="60" t="s">
        <v>14</v>
      </c>
      <c r="N6" s="60"/>
      <c r="O6" s="60" t="s">
        <v>16</v>
      </c>
      <c r="P6" s="60"/>
      <c r="Q6" s="173"/>
      <c r="R6" s="173"/>
      <c r="T6" s="174" t="s">
        <v>14</v>
      </c>
      <c r="U6" s="174" t="s">
        <v>15</v>
      </c>
      <c r="V6" s="60" t="s">
        <v>14</v>
      </c>
      <c r="W6" s="60" t="s">
        <v>15</v>
      </c>
    </row>
    <row r="7" s="162" customFormat="1" ht="20.1" customHeight="1" spans="1:23">
      <c r="A7" s="60"/>
      <c r="B7" s="60"/>
      <c r="C7" s="60" t="s">
        <v>14</v>
      </c>
      <c r="D7" s="166" t="s">
        <v>15</v>
      </c>
      <c r="E7" s="60"/>
      <c r="F7" s="60"/>
      <c r="G7" s="60"/>
      <c r="H7" s="60"/>
      <c r="I7" s="60"/>
      <c r="J7" s="60"/>
      <c r="K7" s="60"/>
      <c r="L7" s="60"/>
      <c r="M7" s="168" t="s">
        <v>17</v>
      </c>
      <c r="N7" s="168" t="s">
        <v>18</v>
      </c>
      <c r="O7" s="168" t="s">
        <v>17</v>
      </c>
      <c r="P7" s="168" t="s">
        <v>18</v>
      </c>
      <c r="Q7" s="173"/>
      <c r="R7" s="173"/>
      <c r="T7" s="174"/>
      <c r="U7" s="174"/>
      <c r="V7" s="60"/>
      <c r="W7" s="60"/>
    </row>
    <row r="8" ht="20.1" customHeight="1" spans="1:23">
      <c r="A8" s="61" t="s">
        <v>19</v>
      </c>
      <c r="B8" s="62">
        <f t="shared" ref="B8:H8" si="0">SUM(B34,B9)</f>
        <v>918703</v>
      </c>
      <c r="C8" s="62">
        <f t="shared" si="0"/>
        <v>756426</v>
      </c>
      <c r="D8" s="62">
        <f t="shared" si="0"/>
        <v>600230</v>
      </c>
      <c r="E8" s="62">
        <f t="shared" si="0"/>
        <v>45495</v>
      </c>
      <c r="F8" s="62">
        <f t="shared" si="0"/>
        <v>40480</v>
      </c>
      <c r="G8" s="62">
        <f t="shared" si="0"/>
        <v>0</v>
      </c>
      <c r="H8" s="62">
        <f t="shared" si="0"/>
        <v>76302</v>
      </c>
      <c r="I8" s="62">
        <f t="shared" ref="I8:O8" si="1">SUM(I34,I9)</f>
        <v>630171</v>
      </c>
      <c r="J8" s="62">
        <f t="shared" si="1"/>
        <v>402195</v>
      </c>
      <c r="K8" s="62">
        <f t="shared" si="1"/>
        <v>527708</v>
      </c>
      <c r="L8" s="62">
        <f t="shared" si="1"/>
        <v>378268</v>
      </c>
      <c r="M8" s="62">
        <f t="shared" si="1"/>
        <v>102463</v>
      </c>
      <c r="N8" s="169">
        <f t="shared" ref="N8:N10" si="2">IF(I8*K8=0,,ROUND(M8/K8*100,1))</f>
        <v>19.4</v>
      </c>
      <c r="O8" s="62">
        <f t="shared" si="1"/>
        <v>23927</v>
      </c>
      <c r="P8" s="169">
        <f t="shared" ref="P8:P10" si="3">IF(J8*L8=0,,ROUND(O8/L8*100,1))</f>
        <v>6.3</v>
      </c>
      <c r="Q8" s="169">
        <f>IF(B8=0,,ROUND(I8/B8*100,1))</f>
        <v>68.6</v>
      </c>
      <c r="R8" s="169">
        <f>IF(C8=0,,ROUND(I8/C8*100,1))</f>
        <v>83.3</v>
      </c>
      <c r="T8" s="175">
        <f>SUM(T34,T9)</f>
        <v>448637</v>
      </c>
      <c r="U8" s="175">
        <f>SUM(U34,U9)</f>
        <v>378268</v>
      </c>
      <c r="V8" s="175">
        <f t="shared" ref="T8:V8" si="4">SUM(V34,V9)</f>
        <v>79071</v>
      </c>
      <c r="W8" s="62">
        <f t="shared" ref="W8" si="5">SUM(W34,W9)</f>
        <v>0</v>
      </c>
    </row>
    <row r="9" ht="20.1" customHeight="1" spans="1:23">
      <c r="A9" s="64" t="s">
        <v>65</v>
      </c>
      <c r="B9" s="62">
        <f>SUM(C9,H9,G9,F9,E9)</f>
        <v>788150</v>
      </c>
      <c r="C9" s="62">
        <f t="shared" ref="C9:H9" si="6">SUM(C10:C33)</f>
        <v>640346</v>
      </c>
      <c r="D9" s="62">
        <f t="shared" si="6"/>
        <v>494280</v>
      </c>
      <c r="E9" s="62">
        <f t="shared" si="6"/>
        <v>31022</v>
      </c>
      <c r="F9" s="62">
        <f t="shared" si="6"/>
        <v>40480</v>
      </c>
      <c r="G9" s="62">
        <f t="shared" si="6"/>
        <v>0</v>
      </c>
      <c r="H9" s="62">
        <f t="shared" si="6"/>
        <v>76302</v>
      </c>
      <c r="I9" s="62">
        <f t="shared" ref="I9:O9" si="7">SUM(I10:I33)</f>
        <v>548900</v>
      </c>
      <c r="J9" s="62">
        <f t="shared" si="7"/>
        <v>347966</v>
      </c>
      <c r="K9" s="62">
        <f t="shared" si="7"/>
        <v>398051</v>
      </c>
      <c r="L9" s="62">
        <f t="shared" si="7"/>
        <v>291341</v>
      </c>
      <c r="M9" s="62">
        <f t="shared" si="7"/>
        <v>150849</v>
      </c>
      <c r="N9" s="169">
        <f t="shared" ref="N9:N40" si="8">IF(I9*K9=0,,ROUND(M9/K9*100,1))</f>
        <v>37.9</v>
      </c>
      <c r="O9" s="62">
        <f>SUM(O10:O33)</f>
        <v>56625</v>
      </c>
      <c r="P9" s="169">
        <f t="shared" ref="P9:P34" si="9">IF(J9*L9=0,,ROUND(O9/L9*100,1))</f>
        <v>19.4</v>
      </c>
      <c r="Q9" s="169">
        <f>IF(B9=0,,ROUND(I9/B9*100,1))</f>
        <v>69.6</v>
      </c>
      <c r="R9" s="169">
        <f t="shared" ref="R9:R40" si="10">IF(C9=0,,ROUND(I9/C9*100,1))</f>
        <v>85.7</v>
      </c>
      <c r="T9" s="175">
        <f>SUM(T10:T33)</f>
        <v>358701</v>
      </c>
      <c r="U9" s="175">
        <f>SUM(U10:U33)</f>
        <v>291341</v>
      </c>
      <c r="V9" s="175">
        <f t="shared" ref="T9:V9" si="11">SUM(V10:V33)</f>
        <v>39350</v>
      </c>
      <c r="W9" s="62">
        <f t="shared" ref="W9" si="12">SUM(W10:W33)</f>
        <v>0</v>
      </c>
    </row>
    <row r="10" ht="20.1" customHeight="1" spans="1:23">
      <c r="A10" s="65" t="s">
        <v>66</v>
      </c>
      <c r="B10" s="62">
        <f>SUM(C10,H10,G10,F10,E10)</f>
        <v>51768</v>
      </c>
      <c r="C10" s="62">
        <v>45420</v>
      </c>
      <c r="D10" s="62">
        <v>17045</v>
      </c>
      <c r="E10" s="62">
        <v>88</v>
      </c>
      <c r="F10" s="62">
        <v>990</v>
      </c>
      <c r="G10" s="62">
        <v>1612</v>
      </c>
      <c r="H10" s="62">
        <v>3658</v>
      </c>
      <c r="I10" s="62">
        <v>50316</v>
      </c>
      <c r="J10" s="62">
        <v>20241</v>
      </c>
      <c r="K10" s="62">
        <f>SUM(T10,V10)</f>
        <v>31530</v>
      </c>
      <c r="L10" s="62">
        <f>SUM(U10,W10)</f>
        <v>12072</v>
      </c>
      <c r="M10" s="62">
        <f>I10-K10</f>
        <v>18786</v>
      </c>
      <c r="N10" s="169">
        <f t="shared" si="8"/>
        <v>59.6</v>
      </c>
      <c r="O10" s="62">
        <f>J10-L10</f>
        <v>8169</v>
      </c>
      <c r="P10" s="169">
        <f t="shared" si="9"/>
        <v>67.7</v>
      </c>
      <c r="Q10" s="169">
        <f t="shared" ref="Q9:Q40" si="13">IF(B10=0,,ROUND(I10/B10*100,1))</f>
        <v>97.2</v>
      </c>
      <c r="R10" s="169">
        <f t="shared" si="10"/>
        <v>110.8</v>
      </c>
      <c r="T10" s="176">
        <v>28083</v>
      </c>
      <c r="U10" s="175">
        <v>12072</v>
      </c>
      <c r="V10" s="177">
        <v>3447</v>
      </c>
      <c r="W10" s="62"/>
    </row>
    <row r="11" ht="20.1" customHeight="1" spans="1:23">
      <c r="A11" s="65" t="s">
        <v>67</v>
      </c>
      <c r="B11" s="62">
        <f>SUM(C11:H11)</f>
        <v>43686</v>
      </c>
      <c r="C11" s="62">
        <v>18802</v>
      </c>
      <c r="D11" s="62">
        <v>18266</v>
      </c>
      <c r="E11" s="62"/>
      <c r="F11" s="62">
        <v>2631</v>
      </c>
      <c r="G11" s="62">
        <v>272</v>
      </c>
      <c r="H11" s="62">
        <v>3715</v>
      </c>
      <c r="I11" s="62">
        <v>23021</v>
      </c>
      <c r="J11" s="62">
        <v>20132</v>
      </c>
      <c r="K11" s="62">
        <f t="shared" ref="K11:K40" si="14">SUM(T11,V11)</f>
        <v>14705</v>
      </c>
      <c r="L11" s="62">
        <f t="shared" ref="L11:L40" si="15">SUM(U11,W11)</f>
        <v>14267</v>
      </c>
      <c r="M11" s="62">
        <f t="shared" ref="M11:M40" si="16">I11-K11</f>
        <v>8316</v>
      </c>
      <c r="N11" s="169">
        <f t="shared" si="8"/>
        <v>56.6</v>
      </c>
      <c r="O11" s="62">
        <f t="shared" ref="O11:O34" si="17">J11-L11</f>
        <v>5865</v>
      </c>
      <c r="P11" s="169">
        <f t="shared" si="9"/>
        <v>41.1</v>
      </c>
      <c r="Q11" s="169">
        <f t="shared" si="13"/>
        <v>52.7</v>
      </c>
      <c r="R11" s="169">
        <f t="shared" si="10"/>
        <v>122.4</v>
      </c>
      <c r="T11" s="176">
        <v>14267</v>
      </c>
      <c r="U11" s="175">
        <v>14267</v>
      </c>
      <c r="V11" s="177">
        <v>438</v>
      </c>
      <c r="W11" s="62"/>
    </row>
    <row r="12" ht="20.1" customHeight="1" spans="1:23">
      <c r="A12" s="65" t="s">
        <v>68</v>
      </c>
      <c r="B12" s="62">
        <f t="shared" ref="B12:B33" si="18">SUM(C12:H12)</f>
        <v>210393</v>
      </c>
      <c r="C12" s="62">
        <v>85277</v>
      </c>
      <c r="D12" s="62">
        <v>81120</v>
      </c>
      <c r="E12" s="62">
        <v>231</v>
      </c>
      <c r="F12" s="62">
        <v>10446</v>
      </c>
      <c r="G12" s="62">
        <v>506</v>
      </c>
      <c r="H12" s="62">
        <v>32813</v>
      </c>
      <c r="I12" s="62">
        <v>135103</v>
      </c>
      <c r="J12" s="62">
        <v>126330</v>
      </c>
      <c r="K12" s="62">
        <f t="shared" si="14"/>
        <v>71348</v>
      </c>
      <c r="L12" s="62">
        <f t="shared" si="15"/>
        <v>66566</v>
      </c>
      <c r="M12" s="62">
        <f t="shared" si="16"/>
        <v>63755</v>
      </c>
      <c r="N12" s="169">
        <f t="shared" si="8"/>
        <v>89.4</v>
      </c>
      <c r="O12" s="62">
        <f t="shared" si="17"/>
        <v>59764</v>
      </c>
      <c r="P12" s="169">
        <f t="shared" si="9"/>
        <v>89.8</v>
      </c>
      <c r="Q12" s="169">
        <f t="shared" si="13"/>
        <v>64.2</v>
      </c>
      <c r="R12" s="169">
        <f t="shared" si="10"/>
        <v>158.4</v>
      </c>
      <c r="T12" s="176">
        <v>67482</v>
      </c>
      <c r="U12" s="175">
        <v>66566</v>
      </c>
      <c r="V12" s="177">
        <v>3866</v>
      </c>
      <c r="W12" s="62"/>
    </row>
    <row r="13" ht="20.1" customHeight="1" spans="1:23">
      <c r="A13" s="65" t="s">
        <v>69</v>
      </c>
      <c r="B13" s="62">
        <f t="shared" si="18"/>
        <v>579</v>
      </c>
      <c r="C13" s="62">
        <v>192</v>
      </c>
      <c r="D13" s="62">
        <v>192</v>
      </c>
      <c r="E13" s="62">
        <v>174</v>
      </c>
      <c r="F13" s="62"/>
      <c r="G13" s="62"/>
      <c r="H13" s="62">
        <v>21</v>
      </c>
      <c r="I13" s="62">
        <v>305</v>
      </c>
      <c r="J13" s="62">
        <v>227</v>
      </c>
      <c r="K13" s="62">
        <f t="shared" si="14"/>
        <v>87</v>
      </c>
      <c r="L13" s="62">
        <f t="shared" si="15"/>
        <v>87</v>
      </c>
      <c r="M13" s="62">
        <f t="shared" si="16"/>
        <v>218</v>
      </c>
      <c r="N13" s="169">
        <f t="shared" si="8"/>
        <v>250.6</v>
      </c>
      <c r="O13" s="62">
        <f t="shared" si="17"/>
        <v>140</v>
      </c>
      <c r="P13" s="169">
        <f t="shared" si="9"/>
        <v>160.9</v>
      </c>
      <c r="Q13" s="169">
        <f t="shared" si="13"/>
        <v>52.7</v>
      </c>
      <c r="R13" s="169">
        <f t="shared" si="10"/>
        <v>158.9</v>
      </c>
      <c r="T13" s="176">
        <v>87</v>
      </c>
      <c r="U13" s="175">
        <v>87</v>
      </c>
      <c r="V13" s="62"/>
      <c r="W13" s="62"/>
    </row>
    <row r="14" ht="20.1" customHeight="1" spans="1:23">
      <c r="A14" s="65" t="s">
        <v>70</v>
      </c>
      <c r="B14" s="62">
        <f t="shared" si="18"/>
        <v>8442</v>
      </c>
      <c r="C14" s="62">
        <v>3999</v>
      </c>
      <c r="D14" s="62">
        <v>2907</v>
      </c>
      <c r="E14" s="62">
        <v>17</v>
      </c>
      <c r="F14" s="62">
        <v>385</v>
      </c>
      <c r="G14" s="62">
        <v>71</v>
      </c>
      <c r="H14" s="62">
        <v>1063</v>
      </c>
      <c r="I14" s="62">
        <v>6197</v>
      </c>
      <c r="J14" s="62">
        <v>5359</v>
      </c>
      <c r="K14" s="62">
        <f t="shared" si="14"/>
        <v>2569</v>
      </c>
      <c r="L14" s="62">
        <f t="shared" si="15"/>
        <v>1941</v>
      </c>
      <c r="M14" s="62">
        <f t="shared" si="16"/>
        <v>3628</v>
      </c>
      <c r="N14" s="169">
        <f t="shared" si="8"/>
        <v>141.2</v>
      </c>
      <c r="O14" s="62">
        <f t="shared" si="17"/>
        <v>3418</v>
      </c>
      <c r="P14" s="169">
        <f t="shared" si="9"/>
        <v>176.1</v>
      </c>
      <c r="Q14" s="169">
        <f t="shared" si="13"/>
        <v>73.4</v>
      </c>
      <c r="R14" s="169">
        <f t="shared" si="10"/>
        <v>155</v>
      </c>
      <c r="T14" s="176">
        <v>2255</v>
      </c>
      <c r="U14" s="175">
        <v>1941</v>
      </c>
      <c r="V14" s="177">
        <v>314</v>
      </c>
      <c r="W14" s="62"/>
    </row>
    <row r="15" ht="20.1" customHeight="1" spans="1:23">
      <c r="A15" s="65" t="s">
        <v>71</v>
      </c>
      <c r="B15" s="62">
        <f t="shared" si="18"/>
        <v>195745</v>
      </c>
      <c r="C15" s="62">
        <v>100976</v>
      </c>
      <c r="D15" s="62">
        <v>84296</v>
      </c>
      <c r="E15" s="62">
        <v>2862</v>
      </c>
      <c r="F15" s="62">
        <v>2237</v>
      </c>
      <c r="G15" s="62">
        <v>603</v>
      </c>
      <c r="H15" s="62">
        <v>4771</v>
      </c>
      <c r="I15" s="62">
        <v>50392</v>
      </c>
      <c r="J15" s="62">
        <v>39836</v>
      </c>
      <c r="K15" s="62">
        <f t="shared" si="14"/>
        <v>84933</v>
      </c>
      <c r="L15" s="62">
        <f t="shared" si="15"/>
        <v>75562</v>
      </c>
      <c r="M15" s="62">
        <f t="shared" si="16"/>
        <v>-34541</v>
      </c>
      <c r="N15" s="169">
        <f t="shared" si="8"/>
        <v>-40.7</v>
      </c>
      <c r="O15" s="62">
        <f t="shared" si="17"/>
        <v>-35726</v>
      </c>
      <c r="P15" s="169">
        <f t="shared" si="9"/>
        <v>-47.3</v>
      </c>
      <c r="Q15" s="169">
        <f t="shared" si="13"/>
        <v>25.7</v>
      </c>
      <c r="R15" s="169">
        <f t="shared" si="10"/>
        <v>49.9</v>
      </c>
      <c r="T15" s="176">
        <v>79561</v>
      </c>
      <c r="U15" s="175">
        <v>75562</v>
      </c>
      <c r="V15" s="177">
        <v>5372</v>
      </c>
      <c r="W15" s="62"/>
    </row>
    <row r="16" ht="20.1" customHeight="1" spans="1:23">
      <c r="A16" s="65" t="s">
        <v>72</v>
      </c>
      <c r="B16" s="62">
        <f t="shared" si="18"/>
        <v>66175</v>
      </c>
      <c r="C16" s="62">
        <v>30796</v>
      </c>
      <c r="D16" s="62">
        <v>27298</v>
      </c>
      <c r="E16" s="62">
        <v>2290</v>
      </c>
      <c r="F16" s="62"/>
      <c r="G16" s="62">
        <v>63</v>
      </c>
      <c r="H16" s="62">
        <v>5728</v>
      </c>
      <c r="I16" s="62">
        <v>32832</v>
      </c>
      <c r="J16" s="62">
        <v>28453</v>
      </c>
      <c r="K16" s="62">
        <f t="shared" si="14"/>
        <v>26813</v>
      </c>
      <c r="L16" s="62">
        <f t="shared" si="15"/>
        <v>23586</v>
      </c>
      <c r="M16" s="62">
        <f t="shared" si="16"/>
        <v>6019</v>
      </c>
      <c r="N16" s="169">
        <f t="shared" si="8"/>
        <v>22.4</v>
      </c>
      <c r="O16" s="62">
        <f t="shared" si="17"/>
        <v>4867</v>
      </c>
      <c r="P16" s="169">
        <f t="shared" si="9"/>
        <v>20.6</v>
      </c>
      <c r="Q16" s="169">
        <f t="shared" si="13"/>
        <v>49.6</v>
      </c>
      <c r="R16" s="169">
        <f t="shared" si="10"/>
        <v>106.6</v>
      </c>
      <c r="T16" s="176">
        <v>24952</v>
      </c>
      <c r="U16" s="175">
        <v>23586</v>
      </c>
      <c r="V16" s="177">
        <v>1861</v>
      </c>
      <c r="W16" s="62"/>
    </row>
    <row r="17" ht="20.1" customHeight="1" spans="1:23">
      <c r="A17" s="65" t="s">
        <v>73</v>
      </c>
      <c r="B17" s="62">
        <f t="shared" si="18"/>
        <v>4718</v>
      </c>
      <c r="C17" s="62">
        <v>405</v>
      </c>
      <c r="D17" s="62"/>
      <c r="E17" s="62">
        <v>3404</v>
      </c>
      <c r="F17" s="62"/>
      <c r="G17" s="62">
        <v>109</v>
      </c>
      <c r="H17" s="62">
        <v>800</v>
      </c>
      <c r="I17" s="62">
        <v>3262</v>
      </c>
      <c r="J17" s="62">
        <v>1347</v>
      </c>
      <c r="K17" s="62">
        <f t="shared" si="14"/>
        <v>1639</v>
      </c>
      <c r="L17" s="62">
        <f t="shared" si="15"/>
        <v>1103</v>
      </c>
      <c r="M17" s="62">
        <f t="shared" si="16"/>
        <v>1623</v>
      </c>
      <c r="N17" s="169">
        <f t="shared" si="8"/>
        <v>99</v>
      </c>
      <c r="O17" s="62">
        <f t="shared" si="17"/>
        <v>244</v>
      </c>
      <c r="P17" s="169">
        <f t="shared" si="9"/>
        <v>22.1</v>
      </c>
      <c r="Q17" s="169">
        <f t="shared" si="13"/>
        <v>69.1</v>
      </c>
      <c r="R17" s="169">
        <f t="shared" si="10"/>
        <v>805.4</v>
      </c>
      <c r="T17" s="176">
        <v>1600</v>
      </c>
      <c r="U17" s="175">
        <v>1103</v>
      </c>
      <c r="V17" s="177">
        <v>39</v>
      </c>
      <c r="W17" s="62"/>
    </row>
    <row r="18" ht="20.1" customHeight="1" spans="1:23">
      <c r="A18" s="65" t="s">
        <v>74</v>
      </c>
      <c r="B18" s="62">
        <f t="shared" si="18"/>
        <v>115784</v>
      </c>
      <c r="C18" s="62">
        <v>58863</v>
      </c>
      <c r="D18" s="62">
        <v>49152</v>
      </c>
      <c r="E18" s="62">
        <v>646</v>
      </c>
      <c r="F18" s="62">
        <v>2210</v>
      </c>
      <c r="G18" s="62">
        <v>1231</v>
      </c>
      <c r="H18" s="62">
        <v>3682</v>
      </c>
      <c r="I18" s="62">
        <v>40642</v>
      </c>
      <c r="J18" s="62">
        <v>19322</v>
      </c>
      <c r="K18" s="62">
        <f t="shared" si="14"/>
        <v>36864</v>
      </c>
      <c r="L18" s="62">
        <f t="shared" si="15"/>
        <v>27714</v>
      </c>
      <c r="M18" s="62">
        <f t="shared" si="16"/>
        <v>3778</v>
      </c>
      <c r="N18" s="169">
        <f t="shared" si="8"/>
        <v>10.2</v>
      </c>
      <c r="O18" s="62">
        <f t="shared" si="17"/>
        <v>-8392</v>
      </c>
      <c r="P18" s="169">
        <f t="shared" si="9"/>
        <v>-30.3</v>
      </c>
      <c r="Q18" s="169">
        <f t="shared" si="13"/>
        <v>35.1</v>
      </c>
      <c r="R18" s="169">
        <f t="shared" si="10"/>
        <v>69</v>
      </c>
      <c r="T18" s="176">
        <v>35240</v>
      </c>
      <c r="U18" s="175">
        <v>27714</v>
      </c>
      <c r="V18" s="177">
        <v>1624</v>
      </c>
      <c r="W18" s="62"/>
    </row>
    <row r="19" ht="20.1" customHeight="1" spans="1:23">
      <c r="A19" s="65" t="s">
        <v>75</v>
      </c>
      <c r="B19" s="62">
        <f t="shared" si="18"/>
        <v>159581</v>
      </c>
      <c r="C19" s="62">
        <v>71142</v>
      </c>
      <c r="D19" s="62">
        <v>57586</v>
      </c>
      <c r="E19" s="62">
        <v>7391</v>
      </c>
      <c r="F19" s="62">
        <v>21455</v>
      </c>
      <c r="G19" s="62">
        <v>66</v>
      </c>
      <c r="H19" s="62">
        <v>1941</v>
      </c>
      <c r="I19" s="62">
        <v>49193</v>
      </c>
      <c r="J19" s="62">
        <v>31918</v>
      </c>
      <c r="K19" s="62">
        <f t="shared" si="14"/>
        <v>28664</v>
      </c>
      <c r="L19" s="62">
        <f t="shared" si="15"/>
        <v>20269</v>
      </c>
      <c r="M19" s="62">
        <f t="shared" si="16"/>
        <v>20529</v>
      </c>
      <c r="N19" s="169">
        <f t="shared" si="8"/>
        <v>71.6</v>
      </c>
      <c r="O19" s="62">
        <f t="shared" si="17"/>
        <v>11649</v>
      </c>
      <c r="P19" s="169">
        <f t="shared" si="9"/>
        <v>57.5</v>
      </c>
      <c r="Q19" s="169">
        <f t="shared" si="13"/>
        <v>30.8</v>
      </c>
      <c r="R19" s="169">
        <f t="shared" si="10"/>
        <v>69.1</v>
      </c>
      <c r="T19" s="176">
        <v>26532</v>
      </c>
      <c r="U19" s="175">
        <v>20269</v>
      </c>
      <c r="V19" s="177">
        <v>2132</v>
      </c>
      <c r="W19" s="62"/>
    </row>
    <row r="20" ht="18" customHeight="1" spans="1:23">
      <c r="A20" s="65" t="s">
        <v>76</v>
      </c>
      <c r="B20" s="62">
        <f t="shared" si="18"/>
        <v>12966</v>
      </c>
      <c r="C20" s="62">
        <v>2244</v>
      </c>
      <c r="D20" s="62">
        <v>1153</v>
      </c>
      <c r="E20" s="62">
        <v>1458</v>
      </c>
      <c r="F20" s="62"/>
      <c r="G20" s="62">
        <v>339</v>
      </c>
      <c r="H20" s="62">
        <v>7772</v>
      </c>
      <c r="I20" s="62">
        <v>13573</v>
      </c>
      <c r="J20" s="62">
        <v>6884</v>
      </c>
      <c r="K20" s="62">
        <f t="shared" si="14"/>
        <v>5452</v>
      </c>
      <c r="L20" s="62">
        <f t="shared" si="15"/>
        <v>4895</v>
      </c>
      <c r="M20" s="62">
        <f t="shared" si="16"/>
        <v>8121</v>
      </c>
      <c r="N20" s="169">
        <f t="shared" si="8"/>
        <v>149</v>
      </c>
      <c r="O20" s="62">
        <f t="shared" si="17"/>
        <v>1989</v>
      </c>
      <c r="P20" s="169">
        <f t="shared" si="9"/>
        <v>40.6</v>
      </c>
      <c r="Q20" s="169">
        <f t="shared" si="13"/>
        <v>104.7</v>
      </c>
      <c r="R20" s="169">
        <f t="shared" si="10"/>
        <v>604.9</v>
      </c>
      <c r="T20" s="176">
        <v>4967</v>
      </c>
      <c r="U20" s="175">
        <v>4895</v>
      </c>
      <c r="V20" s="177">
        <v>485</v>
      </c>
      <c r="W20" s="62"/>
    </row>
    <row r="21" ht="20.1" customHeight="1" spans="1:23">
      <c r="A21" s="167" t="s">
        <v>77</v>
      </c>
      <c r="B21" s="62">
        <f t="shared" si="18"/>
        <v>55590</v>
      </c>
      <c r="C21" s="62">
        <v>50364</v>
      </c>
      <c r="D21" s="62">
        <v>3177</v>
      </c>
      <c r="E21" s="62">
        <v>1980</v>
      </c>
      <c r="F21" s="62"/>
      <c r="G21" s="62"/>
      <c r="H21" s="62">
        <v>69</v>
      </c>
      <c r="I21" s="62">
        <v>85266</v>
      </c>
      <c r="J21" s="62">
        <v>418</v>
      </c>
      <c r="K21" s="62">
        <f t="shared" si="14"/>
        <v>39477</v>
      </c>
      <c r="L21" s="62">
        <f t="shared" si="15"/>
        <v>207</v>
      </c>
      <c r="M21" s="62">
        <f t="shared" si="16"/>
        <v>45789</v>
      </c>
      <c r="N21" s="169">
        <f t="shared" si="8"/>
        <v>116</v>
      </c>
      <c r="O21" s="62">
        <f t="shared" si="17"/>
        <v>211</v>
      </c>
      <c r="P21" s="169">
        <f t="shared" si="9"/>
        <v>101.9</v>
      </c>
      <c r="Q21" s="169">
        <f t="shared" si="13"/>
        <v>153.4</v>
      </c>
      <c r="R21" s="169">
        <f t="shared" si="10"/>
        <v>169.3</v>
      </c>
      <c r="T21" s="176">
        <v>28289</v>
      </c>
      <c r="U21" s="175">
        <v>207</v>
      </c>
      <c r="V21" s="178">
        <v>11188</v>
      </c>
      <c r="W21" s="62"/>
    </row>
    <row r="22" ht="20.1" customHeight="1" spans="1:23">
      <c r="A22" s="65" t="s">
        <v>78</v>
      </c>
      <c r="B22" s="62">
        <f t="shared" si="18"/>
        <v>1176</v>
      </c>
      <c r="C22" s="62">
        <v>373</v>
      </c>
      <c r="D22" s="62">
        <v>373</v>
      </c>
      <c r="E22" s="62">
        <v>380</v>
      </c>
      <c r="F22" s="62"/>
      <c r="G22" s="62"/>
      <c r="H22" s="62">
        <v>50</v>
      </c>
      <c r="I22" s="62">
        <v>595</v>
      </c>
      <c r="J22" s="62">
        <v>582</v>
      </c>
      <c r="K22" s="62">
        <f t="shared" si="14"/>
        <v>107</v>
      </c>
      <c r="L22" s="62">
        <f t="shared" si="15"/>
        <v>107</v>
      </c>
      <c r="M22" s="62">
        <f t="shared" si="16"/>
        <v>488</v>
      </c>
      <c r="N22" s="169">
        <f t="shared" si="8"/>
        <v>456.1</v>
      </c>
      <c r="O22" s="62">
        <f t="shared" si="17"/>
        <v>475</v>
      </c>
      <c r="P22" s="169">
        <f t="shared" si="9"/>
        <v>443.9</v>
      </c>
      <c r="Q22" s="169">
        <f t="shared" si="13"/>
        <v>50.6</v>
      </c>
      <c r="R22" s="169">
        <f t="shared" si="10"/>
        <v>159.5</v>
      </c>
      <c r="T22" s="176">
        <v>107</v>
      </c>
      <c r="U22" s="175">
        <v>107</v>
      </c>
      <c r="V22" s="62"/>
      <c r="W22" s="62"/>
    </row>
    <row r="23" ht="20.1" customHeight="1" spans="1:23">
      <c r="A23" s="65" t="s">
        <v>79</v>
      </c>
      <c r="B23" s="62">
        <f t="shared" si="18"/>
        <v>0</v>
      </c>
      <c r="C23" s="62"/>
      <c r="D23" s="62"/>
      <c r="E23" s="62"/>
      <c r="F23" s="62"/>
      <c r="G23" s="62"/>
      <c r="H23" s="62"/>
      <c r="I23" s="62"/>
      <c r="J23" s="62"/>
      <c r="K23" s="62">
        <f t="shared" si="14"/>
        <v>1</v>
      </c>
      <c r="L23" s="62">
        <f t="shared" si="15"/>
        <v>0</v>
      </c>
      <c r="M23" s="62">
        <f t="shared" si="16"/>
        <v>-1</v>
      </c>
      <c r="N23" s="169">
        <f t="shared" si="8"/>
        <v>0</v>
      </c>
      <c r="O23" s="62">
        <f t="shared" si="17"/>
        <v>0</v>
      </c>
      <c r="P23" s="169">
        <f t="shared" si="9"/>
        <v>0</v>
      </c>
      <c r="Q23" s="169">
        <f t="shared" si="13"/>
        <v>0</v>
      </c>
      <c r="R23" s="169">
        <f t="shared" si="10"/>
        <v>0</v>
      </c>
      <c r="T23" s="176">
        <v>0</v>
      </c>
      <c r="U23" s="175">
        <v>0</v>
      </c>
      <c r="V23" s="62">
        <v>1</v>
      </c>
      <c r="W23" s="62"/>
    </row>
    <row r="24" ht="20.1" customHeight="1" spans="1:23">
      <c r="A24" s="65" t="s">
        <v>80</v>
      </c>
      <c r="B24" s="62">
        <f t="shared" si="18"/>
        <v>0</v>
      </c>
      <c r="C24" s="62"/>
      <c r="D24" s="62"/>
      <c r="E24" s="62"/>
      <c r="F24" s="62"/>
      <c r="G24" s="62"/>
      <c r="H24" s="62"/>
      <c r="I24" s="62"/>
      <c r="J24" s="62"/>
      <c r="K24" s="62">
        <f t="shared" si="14"/>
        <v>0</v>
      </c>
      <c r="L24" s="62">
        <f t="shared" si="15"/>
        <v>0</v>
      </c>
      <c r="M24" s="62">
        <f t="shared" si="16"/>
        <v>0</v>
      </c>
      <c r="N24" s="169">
        <f t="shared" si="8"/>
        <v>0</v>
      </c>
      <c r="O24" s="62">
        <f t="shared" si="17"/>
        <v>0</v>
      </c>
      <c r="P24" s="169">
        <f t="shared" si="9"/>
        <v>0</v>
      </c>
      <c r="Q24" s="169">
        <f t="shared" si="13"/>
        <v>0</v>
      </c>
      <c r="R24" s="169">
        <f t="shared" si="10"/>
        <v>0</v>
      </c>
      <c r="T24" s="176">
        <v>0</v>
      </c>
      <c r="U24" s="175">
        <v>0</v>
      </c>
      <c r="V24" s="62"/>
      <c r="W24" s="62"/>
    </row>
    <row r="25" ht="20.1" customHeight="1" spans="1:23">
      <c r="A25" s="65" t="s">
        <v>81</v>
      </c>
      <c r="B25" s="62">
        <f t="shared" si="18"/>
        <v>7137</v>
      </c>
      <c r="C25" s="62">
        <v>3219</v>
      </c>
      <c r="D25" s="62">
        <v>2945</v>
      </c>
      <c r="E25" s="62"/>
      <c r="F25" s="62"/>
      <c r="G25" s="62">
        <v>130</v>
      </c>
      <c r="H25" s="62">
        <v>843</v>
      </c>
      <c r="I25" s="62">
        <v>5690</v>
      </c>
      <c r="J25" s="62">
        <v>5052</v>
      </c>
      <c r="K25" s="62">
        <f t="shared" si="14"/>
        <v>3151</v>
      </c>
      <c r="L25" s="62">
        <f t="shared" si="15"/>
        <v>3067</v>
      </c>
      <c r="M25" s="62">
        <f t="shared" si="16"/>
        <v>2539</v>
      </c>
      <c r="N25" s="169">
        <f t="shared" si="8"/>
        <v>80.6</v>
      </c>
      <c r="O25" s="62">
        <f t="shared" si="17"/>
        <v>1985</v>
      </c>
      <c r="P25" s="169">
        <f t="shared" si="9"/>
        <v>64.7</v>
      </c>
      <c r="Q25" s="169">
        <f t="shared" si="13"/>
        <v>79.7</v>
      </c>
      <c r="R25" s="169">
        <f t="shared" si="10"/>
        <v>176.8</v>
      </c>
      <c r="T25" s="176">
        <v>3071</v>
      </c>
      <c r="U25" s="175">
        <v>3067</v>
      </c>
      <c r="V25" s="177">
        <v>80</v>
      </c>
      <c r="W25" s="62"/>
    </row>
    <row r="26" ht="20.1" customHeight="1" spans="1:23">
      <c r="A26" s="65" t="s">
        <v>82</v>
      </c>
      <c r="B26" s="62">
        <f t="shared" si="18"/>
        <v>52889</v>
      </c>
      <c r="C26" s="62">
        <v>25035</v>
      </c>
      <c r="D26" s="62">
        <v>21071</v>
      </c>
      <c r="E26" s="62">
        <v>6657</v>
      </c>
      <c r="F26" s="62">
        <v>126</v>
      </c>
      <c r="G26" s="62"/>
      <c r="H26" s="62"/>
      <c r="I26" s="62">
        <v>18037</v>
      </c>
      <c r="J26" s="62">
        <v>13076</v>
      </c>
      <c r="K26" s="62">
        <f t="shared" si="14"/>
        <v>16668</v>
      </c>
      <c r="L26" s="62">
        <f t="shared" si="15"/>
        <v>14184</v>
      </c>
      <c r="M26" s="62">
        <f t="shared" si="16"/>
        <v>1369</v>
      </c>
      <c r="N26" s="169">
        <f t="shared" si="8"/>
        <v>8.2</v>
      </c>
      <c r="O26" s="62">
        <f t="shared" si="17"/>
        <v>-1108</v>
      </c>
      <c r="P26" s="169">
        <f t="shared" si="9"/>
        <v>-7.8</v>
      </c>
      <c r="Q26" s="169">
        <f t="shared" si="13"/>
        <v>34.1</v>
      </c>
      <c r="R26" s="169">
        <f t="shared" si="10"/>
        <v>72</v>
      </c>
      <c r="T26" s="176">
        <v>15661</v>
      </c>
      <c r="U26" s="175">
        <v>14184</v>
      </c>
      <c r="V26" s="177">
        <v>1007</v>
      </c>
      <c r="W26" s="62"/>
    </row>
    <row r="27" ht="20.1" customHeight="1" spans="1:23">
      <c r="A27" s="65" t="s">
        <v>83</v>
      </c>
      <c r="B27" s="62">
        <f t="shared" si="18"/>
        <v>1110</v>
      </c>
      <c r="C27" s="62">
        <v>555</v>
      </c>
      <c r="D27" s="62">
        <v>555</v>
      </c>
      <c r="E27" s="62"/>
      <c r="F27" s="62"/>
      <c r="G27" s="62"/>
      <c r="H27" s="62"/>
      <c r="I27" s="62"/>
      <c r="J27" s="62"/>
      <c r="K27" s="62">
        <f t="shared" si="14"/>
        <v>0</v>
      </c>
      <c r="L27" s="62">
        <f t="shared" si="15"/>
        <v>0</v>
      </c>
      <c r="M27" s="62">
        <f t="shared" si="16"/>
        <v>0</v>
      </c>
      <c r="N27" s="169">
        <f t="shared" si="8"/>
        <v>0</v>
      </c>
      <c r="O27" s="62">
        <f t="shared" si="17"/>
        <v>0</v>
      </c>
      <c r="P27" s="169">
        <f t="shared" si="9"/>
        <v>0</v>
      </c>
      <c r="Q27" s="169">
        <f t="shared" si="13"/>
        <v>0</v>
      </c>
      <c r="R27" s="169">
        <f t="shared" si="10"/>
        <v>0</v>
      </c>
      <c r="T27" s="176">
        <v>0</v>
      </c>
      <c r="U27" s="175">
        <v>0</v>
      </c>
      <c r="V27" s="62"/>
      <c r="W27" s="62"/>
    </row>
    <row r="28" ht="20.1" customHeight="1" spans="1:23">
      <c r="A28" s="65" t="s">
        <v>84</v>
      </c>
      <c r="B28" s="62">
        <f t="shared" si="18"/>
        <v>6629</v>
      </c>
      <c r="C28" s="62">
        <v>3459</v>
      </c>
      <c r="D28" s="62">
        <v>2977</v>
      </c>
      <c r="E28" s="62">
        <v>37</v>
      </c>
      <c r="F28" s="62"/>
      <c r="G28" s="62">
        <v>47</v>
      </c>
      <c r="H28" s="62">
        <v>109</v>
      </c>
      <c r="I28" s="62">
        <v>3812</v>
      </c>
      <c r="J28" s="62">
        <v>2486</v>
      </c>
      <c r="K28" s="62">
        <f t="shared" si="14"/>
        <v>3512</v>
      </c>
      <c r="L28" s="62">
        <f t="shared" si="15"/>
        <v>2956</v>
      </c>
      <c r="M28" s="62">
        <f t="shared" si="16"/>
        <v>300</v>
      </c>
      <c r="N28" s="169">
        <f t="shared" si="8"/>
        <v>8.5</v>
      </c>
      <c r="O28" s="62">
        <f t="shared" si="17"/>
        <v>-470</v>
      </c>
      <c r="P28" s="169">
        <f t="shared" si="9"/>
        <v>-15.9</v>
      </c>
      <c r="Q28" s="169">
        <f t="shared" si="13"/>
        <v>57.5</v>
      </c>
      <c r="R28" s="169">
        <f t="shared" si="10"/>
        <v>110.2</v>
      </c>
      <c r="T28" s="176">
        <v>3276</v>
      </c>
      <c r="U28" s="175">
        <v>2956</v>
      </c>
      <c r="V28" s="177">
        <v>236</v>
      </c>
      <c r="W28" s="62"/>
    </row>
    <row r="29" ht="20.1" customHeight="1" spans="1:23">
      <c r="A29" s="65" t="s">
        <v>63</v>
      </c>
      <c r="B29" s="62">
        <f t="shared" si="18"/>
        <v>15927</v>
      </c>
      <c r="C29" s="62">
        <v>11986</v>
      </c>
      <c r="D29" s="62">
        <v>9000</v>
      </c>
      <c r="E29" s="62"/>
      <c r="F29" s="62"/>
      <c r="G29" s="62">
        <v>-5059</v>
      </c>
      <c r="H29" s="62"/>
      <c r="I29" s="62"/>
      <c r="J29" s="62"/>
      <c r="K29" s="62">
        <f t="shared" si="14"/>
        <v>0</v>
      </c>
      <c r="L29" s="62">
        <f t="shared" si="15"/>
        <v>0</v>
      </c>
      <c r="M29" s="62">
        <f t="shared" si="16"/>
        <v>0</v>
      </c>
      <c r="N29" s="169">
        <f t="shared" si="8"/>
        <v>0</v>
      </c>
      <c r="O29" s="62">
        <f t="shared" si="17"/>
        <v>0</v>
      </c>
      <c r="P29" s="169">
        <f t="shared" si="9"/>
        <v>0</v>
      </c>
      <c r="Q29" s="169">
        <f t="shared" si="13"/>
        <v>0</v>
      </c>
      <c r="R29" s="169">
        <f t="shared" si="10"/>
        <v>0</v>
      </c>
      <c r="T29" s="176"/>
      <c r="U29" s="175"/>
      <c r="V29" s="62"/>
      <c r="W29" s="62"/>
    </row>
    <row r="30" ht="20.1" customHeight="1" spans="1:23">
      <c r="A30" s="65" t="s">
        <v>85</v>
      </c>
      <c r="B30" s="62">
        <f t="shared" si="18"/>
        <v>182361</v>
      </c>
      <c r="C30" s="62">
        <v>87676</v>
      </c>
      <c r="D30" s="62">
        <v>83167</v>
      </c>
      <c r="E30" s="62">
        <v>3407</v>
      </c>
      <c r="F30" s="62"/>
      <c r="G30" s="62">
        <v>10</v>
      </c>
      <c r="H30" s="62">
        <v>8101</v>
      </c>
      <c r="I30" s="62">
        <v>1866</v>
      </c>
      <c r="J30" s="62">
        <v>752</v>
      </c>
      <c r="K30" s="62">
        <f t="shared" si="14"/>
        <v>1348</v>
      </c>
      <c r="L30" s="62">
        <f t="shared" si="15"/>
        <v>828</v>
      </c>
      <c r="M30" s="62">
        <f t="shared" si="16"/>
        <v>518</v>
      </c>
      <c r="N30" s="169">
        <f t="shared" si="8"/>
        <v>38.4</v>
      </c>
      <c r="O30" s="62">
        <f t="shared" si="17"/>
        <v>-76</v>
      </c>
      <c r="P30" s="169">
        <f t="shared" si="9"/>
        <v>-9.2</v>
      </c>
      <c r="Q30" s="169">
        <f t="shared" si="13"/>
        <v>1</v>
      </c>
      <c r="R30" s="169">
        <f t="shared" si="10"/>
        <v>2.1</v>
      </c>
      <c r="T30" s="176">
        <v>1339</v>
      </c>
      <c r="U30" s="175">
        <v>828</v>
      </c>
      <c r="V30" s="62">
        <v>9</v>
      </c>
      <c r="W30" s="62"/>
    </row>
    <row r="31" ht="20.1" customHeight="1" spans="1:23">
      <c r="A31" s="65" t="s">
        <v>86</v>
      </c>
      <c r="B31" s="62">
        <f t="shared" si="18"/>
        <v>1166</v>
      </c>
      <c r="C31" s="62"/>
      <c r="D31" s="62"/>
      <c r="E31" s="62"/>
      <c r="F31" s="62"/>
      <c r="G31" s="62"/>
      <c r="H31" s="62">
        <v>1166</v>
      </c>
      <c r="I31" s="62"/>
      <c r="J31" s="62"/>
      <c r="K31" s="62">
        <f t="shared" si="14"/>
        <v>0</v>
      </c>
      <c r="L31" s="62">
        <f t="shared" si="15"/>
        <v>0</v>
      </c>
      <c r="M31" s="62">
        <f t="shared" si="16"/>
        <v>0</v>
      </c>
      <c r="N31" s="169">
        <f t="shared" si="8"/>
        <v>0</v>
      </c>
      <c r="O31" s="62">
        <f t="shared" si="17"/>
        <v>0</v>
      </c>
      <c r="P31" s="169">
        <f t="shared" si="9"/>
        <v>0</v>
      </c>
      <c r="Q31" s="169">
        <f t="shared" si="13"/>
        <v>0</v>
      </c>
      <c r="R31" s="169">
        <f t="shared" si="10"/>
        <v>0</v>
      </c>
      <c r="T31" s="176"/>
      <c r="U31" s="175"/>
      <c r="V31" s="62"/>
      <c r="W31" s="62"/>
    </row>
    <row r="32" ht="20.1" customHeight="1" spans="1:23">
      <c r="A32" s="65" t="s">
        <v>87</v>
      </c>
      <c r="B32" s="62">
        <f t="shared" si="18"/>
        <v>70700</v>
      </c>
      <c r="C32" s="62">
        <v>39079</v>
      </c>
      <c r="D32" s="62">
        <v>31621</v>
      </c>
      <c r="E32" s="62"/>
      <c r="F32" s="62"/>
      <c r="G32" s="62"/>
      <c r="H32" s="62"/>
      <c r="I32" s="62">
        <v>28259</v>
      </c>
      <c r="J32" s="62">
        <v>25213</v>
      </c>
      <c r="K32" s="62">
        <f t="shared" si="14"/>
        <v>29144</v>
      </c>
      <c r="L32" s="62">
        <f t="shared" si="15"/>
        <v>21896</v>
      </c>
      <c r="M32" s="62">
        <f t="shared" si="16"/>
        <v>-885</v>
      </c>
      <c r="N32" s="169">
        <f t="shared" si="8"/>
        <v>-3</v>
      </c>
      <c r="O32" s="62">
        <f t="shared" si="17"/>
        <v>3317</v>
      </c>
      <c r="P32" s="169">
        <f t="shared" si="9"/>
        <v>15.1</v>
      </c>
      <c r="Q32" s="169">
        <f t="shared" si="13"/>
        <v>40</v>
      </c>
      <c r="R32" s="169">
        <f t="shared" si="10"/>
        <v>72.3</v>
      </c>
      <c r="T32" s="176">
        <v>21898</v>
      </c>
      <c r="U32" s="175">
        <v>21896</v>
      </c>
      <c r="V32" s="177">
        <v>7246</v>
      </c>
      <c r="W32" s="62"/>
    </row>
    <row r="33" ht="20.1" customHeight="1" spans="1:23">
      <c r="A33" s="65" t="s">
        <v>88</v>
      </c>
      <c r="B33" s="62">
        <f t="shared" si="18"/>
        <v>863</v>
      </c>
      <c r="C33" s="62">
        <v>484</v>
      </c>
      <c r="D33" s="62">
        <v>379</v>
      </c>
      <c r="E33" s="62"/>
      <c r="F33" s="62"/>
      <c r="G33" s="62"/>
      <c r="H33" s="62"/>
      <c r="I33" s="62">
        <v>539</v>
      </c>
      <c r="J33" s="62">
        <v>338</v>
      </c>
      <c r="K33" s="62">
        <f t="shared" si="14"/>
        <v>39</v>
      </c>
      <c r="L33" s="62">
        <f t="shared" si="15"/>
        <v>34</v>
      </c>
      <c r="M33" s="62">
        <f t="shared" si="16"/>
        <v>500</v>
      </c>
      <c r="N33" s="169">
        <f t="shared" si="8"/>
        <v>1282.1</v>
      </c>
      <c r="O33" s="62">
        <f t="shared" si="17"/>
        <v>304</v>
      </c>
      <c r="P33" s="169">
        <f t="shared" si="9"/>
        <v>894.1</v>
      </c>
      <c r="Q33" s="169">
        <f t="shared" si="13"/>
        <v>62.5</v>
      </c>
      <c r="R33" s="169">
        <f t="shared" si="10"/>
        <v>111.4</v>
      </c>
      <c r="T33" s="176">
        <v>34</v>
      </c>
      <c r="U33" s="175">
        <v>34</v>
      </c>
      <c r="V33" s="177">
        <v>5</v>
      </c>
      <c r="W33" s="62"/>
    </row>
    <row r="34" ht="20.1" customHeight="1" spans="1:23">
      <c r="A34" s="64" t="s">
        <v>89</v>
      </c>
      <c r="B34" s="62">
        <f t="shared" ref="B34:B40" si="19">SUM(C34,E34,F34,G34,H34)</f>
        <v>130553</v>
      </c>
      <c r="C34" s="62">
        <v>116080</v>
      </c>
      <c r="D34" s="62">
        <v>105950</v>
      </c>
      <c r="E34" s="62">
        <v>14473</v>
      </c>
      <c r="F34" s="62"/>
      <c r="G34" s="62"/>
      <c r="H34" s="62"/>
      <c r="I34" s="66">
        <v>81271</v>
      </c>
      <c r="J34" s="62">
        <v>54229</v>
      </c>
      <c r="K34" s="62">
        <f t="shared" si="14"/>
        <v>129657</v>
      </c>
      <c r="L34" s="62">
        <f t="shared" si="15"/>
        <v>86927</v>
      </c>
      <c r="M34" s="62">
        <f t="shared" si="16"/>
        <v>-48386</v>
      </c>
      <c r="N34" s="169">
        <f t="shared" si="8"/>
        <v>-37.3</v>
      </c>
      <c r="O34" s="62">
        <f t="shared" si="17"/>
        <v>-32698</v>
      </c>
      <c r="P34" s="169">
        <f t="shared" si="9"/>
        <v>-37.6</v>
      </c>
      <c r="Q34" s="169">
        <f t="shared" si="13"/>
        <v>62.3</v>
      </c>
      <c r="R34" s="169">
        <f t="shared" si="10"/>
        <v>70</v>
      </c>
      <c r="T34" s="175">
        <v>89936</v>
      </c>
      <c r="U34" s="175">
        <v>86927</v>
      </c>
      <c r="V34" s="177">
        <v>39721</v>
      </c>
      <c r="W34" s="62"/>
    </row>
    <row r="35" ht="30" customHeight="1" spans="1:23">
      <c r="A35" s="67" t="s">
        <v>90</v>
      </c>
      <c r="B35" s="62">
        <f t="shared" si="19"/>
        <v>79600</v>
      </c>
      <c r="C35" s="62">
        <v>78548</v>
      </c>
      <c r="D35" s="62">
        <v>72518</v>
      </c>
      <c r="E35" s="62">
        <v>1052</v>
      </c>
      <c r="F35" s="62"/>
      <c r="G35" s="62"/>
      <c r="H35" s="62"/>
      <c r="I35" s="62">
        <v>38188</v>
      </c>
      <c r="J35" s="62">
        <v>29573</v>
      </c>
      <c r="K35" s="62">
        <f t="shared" si="14"/>
        <v>40033</v>
      </c>
      <c r="L35" s="62">
        <f t="shared" si="15"/>
        <v>25380</v>
      </c>
      <c r="M35" s="62">
        <f t="shared" si="16"/>
        <v>-1845</v>
      </c>
      <c r="N35" s="169">
        <f t="shared" si="8"/>
        <v>-4.6</v>
      </c>
      <c r="O35" s="62">
        <f t="shared" ref="O35:O40" si="20">J35-L35</f>
        <v>4193</v>
      </c>
      <c r="P35" s="169">
        <f t="shared" ref="P35:P40" si="21">IF(J35*L35=0,,ROUND(O35/L35*100,1))</f>
        <v>16.5</v>
      </c>
      <c r="Q35" s="169">
        <f t="shared" ref="Q35:Q40" si="22">IF(B35=0,,ROUND(I35/B35*100,1))</f>
        <v>48</v>
      </c>
      <c r="R35" s="169">
        <f t="shared" ref="R35:R40" si="23">IF(C35=0,,ROUND(I35/C35*100,1))</f>
        <v>48.6</v>
      </c>
      <c r="T35" s="175">
        <v>28353</v>
      </c>
      <c r="U35" s="175">
        <v>25380</v>
      </c>
      <c r="V35" s="177">
        <v>11680</v>
      </c>
      <c r="W35" s="62"/>
    </row>
    <row r="36" ht="20.1" customHeight="1" spans="1:23">
      <c r="A36" s="65" t="s">
        <v>91</v>
      </c>
      <c r="B36" s="62">
        <f t="shared" si="19"/>
        <v>11187</v>
      </c>
      <c r="C36" s="62">
        <v>9000</v>
      </c>
      <c r="D36" s="62">
        <v>9000</v>
      </c>
      <c r="E36" s="62">
        <v>2187</v>
      </c>
      <c r="F36" s="62"/>
      <c r="G36" s="62"/>
      <c r="H36" s="62"/>
      <c r="I36" s="68">
        <v>1766</v>
      </c>
      <c r="J36" s="68">
        <v>1766</v>
      </c>
      <c r="K36" s="62">
        <f t="shared" si="14"/>
        <v>2737</v>
      </c>
      <c r="L36" s="62">
        <f t="shared" si="15"/>
        <v>2737</v>
      </c>
      <c r="M36" s="62">
        <f t="shared" si="16"/>
        <v>-971</v>
      </c>
      <c r="N36" s="169">
        <f t="shared" si="8"/>
        <v>-35.5</v>
      </c>
      <c r="O36" s="62">
        <f t="shared" si="20"/>
        <v>-971</v>
      </c>
      <c r="P36" s="169">
        <f t="shared" si="21"/>
        <v>-35.5</v>
      </c>
      <c r="Q36" s="169">
        <f t="shared" si="22"/>
        <v>15.8</v>
      </c>
      <c r="R36" s="169">
        <f t="shared" si="23"/>
        <v>19.6</v>
      </c>
      <c r="T36" s="175">
        <v>2737</v>
      </c>
      <c r="U36" s="175">
        <v>2737</v>
      </c>
      <c r="V36" s="62"/>
      <c r="W36" s="62"/>
    </row>
    <row r="37" ht="20.1" customHeight="1" spans="1:23">
      <c r="A37" s="65" t="s">
        <v>92</v>
      </c>
      <c r="B37" s="62">
        <f t="shared" si="19"/>
        <v>2088</v>
      </c>
      <c r="C37" s="62">
        <v>1660</v>
      </c>
      <c r="D37" s="62">
        <v>1500</v>
      </c>
      <c r="E37" s="62">
        <v>428</v>
      </c>
      <c r="F37" s="62"/>
      <c r="G37" s="62"/>
      <c r="H37" s="62"/>
      <c r="I37" s="68">
        <v>854</v>
      </c>
      <c r="J37" s="68">
        <v>854</v>
      </c>
      <c r="K37" s="62">
        <f t="shared" si="14"/>
        <v>760</v>
      </c>
      <c r="L37" s="62">
        <f t="shared" si="15"/>
        <v>760</v>
      </c>
      <c r="M37" s="62">
        <f t="shared" si="16"/>
        <v>94</v>
      </c>
      <c r="N37" s="169">
        <f t="shared" si="8"/>
        <v>12.4</v>
      </c>
      <c r="O37" s="62">
        <f t="shared" si="20"/>
        <v>94</v>
      </c>
      <c r="P37" s="169">
        <f t="shared" si="21"/>
        <v>12.4</v>
      </c>
      <c r="Q37" s="169">
        <f t="shared" si="22"/>
        <v>40.9</v>
      </c>
      <c r="R37" s="169">
        <f t="shared" si="23"/>
        <v>51.4</v>
      </c>
      <c r="T37" s="175">
        <v>760</v>
      </c>
      <c r="U37" s="175">
        <v>760</v>
      </c>
      <c r="V37" s="62"/>
      <c r="W37" s="62"/>
    </row>
    <row r="38" ht="20.1" customHeight="1" spans="1:23">
      <c r="A38" s="65" t="s">
        <v>86</v>
      </c>
      <c r="B38" s="62">
        <f t="shared" si="19"/>
        <v>0</v>
      </c>
      <c r="C38" s="62"/>
      <c r="D38" s="62"/>
      <c r="E38" s="62"/>
      <c r="F38" s="62"/>
      <c r="G38" s="62"/>
      <c r="H38" s="62"/>
      <c r="I38" s="62"/>
      <c r="J38" s="62"/>
      <c r="K38" s="62">
        <f t="shared" si="14"/>
        <v>0</v>
      </c>
      <c r="L38" s="62">
        <f t="shared" si="15"/>
        <v>0</v>
      </c>
      <c r="M38" s="62">
        <f t="shared" si="16"/>
        <v>0</v>
      </c>
      <c r="N38" s="169">
        <f t="shared" si="8"/>
        <v>0</v>
      </c>
      <c r="O38" s="62">
        <f t="shared" si="20"/>
        <v>0</v>
      </c>
      <c r="P38" s="169">
        <f t="shared" si="21"/>
        <v>0</v>
      </c>
      <c r="Q38" s="169">
        <f t="shared" si="22"/>
        <v>0</v>
      </c>
      <c r="R38" s="169">
        <f t="shared" si="23"/>
        <v>0</v>
      </c>
      <c r="T38" s="175"/>
      <c r="U38" s="175"/>
      <c r="V38" s="62"/>
      <c r="W38" s="62"/>
    </row>
    <row r="39" ht="20.1" customHeight="1" spans="1:23">
      <c r="A39" s="65" t="s">
        <v>87</v>
      </c>
      <c r="B39" s="62">
        <f t="shared" si="19"/>
        <v>26703</v>
      </c>
      <c r="C39" s="62">
        <v>26703</v>
      </c>
      <c r="D39" s="62">
        <v>22776</v>
      </c>
      <c r="E39" s="62"/>
      <c r="F39" s="62"/>
      <c r="G39" s="62"/>
      <c r="H39" s="62"/>
      <c r="I39" s="66">
        <v>19473</v>
      </c>
      <c r="J39" s="62">
        <v>14914</v>
      </c>
      <c r="K39" s="62">
        <f t="shared" si="14"/>
        <v>16579</v>
      </c>
      <c r="L39" s="62">
        <f t="shared" si="15"/>
        <v>12169</v>
      </c>
      <c r="M39" s="62">
        <f t="shared" si="16"/>
        <v>2894</v>
      </c>
      <c r="N39" s="169">
        <f t="shared" si="8"/>
        <v>17.5</v>
      </c>
      <c r="O39" s="62">
        <f t="shared" si="20"/>
        <v>2745</v>
      </c>
      <c r="P39" s="169">
        <f t="shared" si="21"/>
        <v>22.6</v>
      </c>
      <c r="Q39" s="169">
        <f t="shared" si="22"/>
        <v>72.9</v>
      </c>
      <c r="R39" s="169">
        <f t="shared" si="23"/>
        <v>72.9</v>
      </c>
      <c r="T39" s="175">
        <v>12169</v>
      </c>
      <c r="U39" s="175">
        <v>12169</v>
      </c>
      <c r="V39" s="62">
        <v>4410</v>
      </c>
      <c r="W39" s="62"/>
    </row>
    <row r="40" ht="20.1" customHeight="1" spans="1:23">
      <c r="A40" s="65" t="s">
        <v>88</v>
      </c>
      <c r="B40" s="62">
        <f t="shared" si="19"/>
        <v>169</v>
      </c>
      <c r="C40" s="62">
        <v>169</v>
      </c>
      <c r="D40" s="62">
        <v>156</v>
      </c>
      <c r="E40" s="62"/>
      <c r="F40" s="62"/>
      <c r="G40" s="62"/>
      <c r="H40" s="62"/>
      <c r="I40" s="62">
        <v>149</v>
      </c>
      <c r="J40" s="62">
        <v>118</v>
      </c>
      <c r="K40" s="62">
        <f t="shared" si="14"/>
        <v>83</v>
      </c>
      <c r="L40" s="62">
        <f t="shared" si="15"/>
        <v>56</v>
      </c>
      <c r="M40" s="62">
        <f t="shared" si="16"/>
        <v>66</v>
      </c>
      <c r="N40" s="169">
        <f t="shared" si="8"/>
        <v>79.5</v>
      </c>
      <c r="O40" s="62">
        <f t="shared" si="20"/>
        <v>62</v>
      </c>
      <c r="P40" s="169">
        <f t="shared" si="21"/>
        <v>110.7</v>
      </c>
      <c r="Q40" s="169">
        <f t="shared" si="22"/>
        <v>88.2</v>
      </c>
      <c r="R40" s="169">
        <f t="shared" si="23"/>
        <v>88.2</v>
      </c>
      <c r="T40" s="175">
        <v>56</v>
      </c>
      <c r="U40" s="175">
        <v>56</v>
      </c>
      <c r="V40" s="62">
        <v>27</v>
      </c>
      <c r="W40" s="62"/>
    </row>
    <row r="42" spans="8:20">
      <c r="H42" s="56" t="s">
        <v>93</v>
      </c>
      <c r="I42" s="69">
        <f>SUM(I10:I13,I15:I18)</f>
        <v>335873</v>
      </c>
      <c r="K42" s="69">
        <f>SUM(K10:K13,K15:K18)</f>
        <v>267919</v>
      </c>
      <c r="M42" s="62">
        <f t="shared" ref="M42" si="24">I42-K42</f>
        <v>67954</v>
      </c>
      <c r="N42" s="169">
        <f t="shared" ref="N42" si="25">IF(I42=0,,ROUND(M42/K42*100,1))</f>
        <v>25.4</v>
      </c>
      <c r="T42" s="179">
        <f>SUM(T10:T13,T15:T18)</f>
        <v>251272</v>
      </c>
    </row>
    <row r="44" spans="8:21">
      <c r="H44" s="56" t="s">
        <v>94</v>
      </c>
      <c r="I44" s="69">
        <f>SUM(I12,I14:I20,I26,I27)</f>
        <v>349231</v>
      </c>
      <c r="K44" s="69">
        <f>SUM(K12,K14:K20,K26,K27)</f>
        <v>274950</v>
      </c>
      <c r="M44" s="62">
        <f t="shared" ref="M44" si="26">I44-K44</f>
        <v>74281</v>
      </c>
      <c r="N44" s="169">
        <f t="shared" ref="N44" si="27">IF(I44=0,,ROUND(M44/K44*100,1))</f>
        <v>27</v>
      </c>
      <c r="T44" s="179">
        <f>SUM(T12,T14:T20,T26,T27,T28)</f>
        <v>261526</v>
      </c>
      <c r="U44" s="179">
        <f>SUM(U12,U14:U20,U26,U27,U28)</f>
        <v>238776</v>
      </c>
    </row>
    <row r="45" spans="8:20">
      <c r="H45" s="56" t="s">
        <v>95</v>
      </c>
      <c r="I45" s="56">
        <f>ROUND(I44/I9*100,1)</f>
        <v>63.6</v>
      </c>
      <c r="K45" s="56">
        <f>ROUND(K44/K9*100,1)</f>
        <v>69.1</v>
      </c>
      <c r="T45" s="163">
        <f>ROUND(T44/T9*100,1)</f>
        <v>72.9</v>
      </c>
    </row>
  </sheetData>
  <mergeCells count="26">
    <mergeCell ref="A1:R1"/>
    <mergeCell ref="B5:H5"/>
    <mergeCell ref="I5:J5"/>
    <mergeCell ref="K5:L5"/>
    <mergeCell ref="M5:P5"/>
    <mergeCell ref="T5:U5"/>
    <mergeCell ref="V5:W5"/>
    <mergeCell ref="C6:D6"/>
    <mergeCell ref="M6:N6"/>
    <mergeCell ref="O6:P6"/>
    <mergeCell ref="A5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Q5:Q7"/>
    <mergeCell ref="R5:R7"/>
    <mergeCell ref="T6:T7"/>
    <mergeCell ref="U6:U7"/>
    <mergeCell ref="V6:V7"/>
    <mergeCell ref="W6:W7"/>
  </mergeCells>
  <pageMargins left="0.708661417322835" right="0.708661417322835" top="0.748031496062992" bottom="0.748031496062992" header="0.31496062992126" footer="0.31496062992126"/>
  <pageSetup paperSize="12" scale="69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workbookViewId="0">
      <selection activeCell="O17" sqref="O17"/>
    </sheetView>
  </sheetViews>
  <sheetFormatPr defaultColWidth="12.125" defaultRowHeight="13.5"/>
  <cols>
    <col min="1" max="1" width="40.625" style="133" customWidth="1"/>
    <col min="2" max="2" width="25.625" style="134" customWidth="1"/>
    <col min="3" max="3" width="25.625" style="135" customWidth="1"/>
    <col min="4" max="5" width="25.625" style="133" customWidth="1"/>
    <col min="6" max="253" width="12.125" style="133"/>
    <col min="254" max="254" width="16.375" style="133" customWidth="1"/>
    <col min="255" max="255" width="43" style="133" customWidth="1"/>
    <col min="256" max="256" width="26.375" style="133" customWidth="1"/>
    <col min="257" max="509" width="12.125" style="133"/>
    <col min="510" max="510" width="16.375" style="133" customWidth="1"/>
    <col min="511" max="511" width="43" style="133" customWidth="1"/>
    <col min="512" max="512" width="26.375" style="133" customWidth="1"/>
    <col min="513" max="765" width="12.125" style="133"/>
    <col min="766" max="766" width="16.375" style="133" customWidth="1"/>
    <col min="767" max="767" width="43" style="133" customWidth="1"/>
    <col min="768" max="768" width="26.375" style="133" customWidth="1"/>
    <col min="769" max="1021" width="12.125" style="133"/>
    <col min="1022" max="1022" width="16.375" style="133" customWidth="1"/>
    <col min="1023" max="1023" width="43" style="133" customWidth="1"/>
    <col min="1024" max="1024" width="26.375" style="133" customWidth="1"/>
    <col min="1025" max="1277" width="12.125" style="133"/>
    <col min="1278" max="1278" width="16.375" style="133" customWidth="1"/>
    <col min="1279" max="1279" width="43" style="133" customWidth="1"/>
    <col min="1280" max="1280" width="26.375" style="133" customWidth="1"/>
    <col min="1281" max="1533" width="12.125" style="133"/>
    <col min="1534" max="1534" width="16.375" style="133" customWidth="1"/>
    <col min="1535" max="1535" width="43" style="133" customWidth="1"/>
    <col min="1536" max="1536" width="26.375" style="133" customWidth="1"/>
    <col min="1537" max="1789" width="12.125" style="133"/>
    <col min="1790" max="1790" width="16.375" style="133" customWidth="1"/>
    <col min="1791" max="1791" width="43" style="133" customWidth="1"/>
    <col min="1792" max="1792" width="26.375" style="133" customWidth="1"/>
    <col min="1793" max="2045" width="12.125" style="133"/>
    <col min="2046" max="2046" width="16.375" style="133" customWidth="1"/>
    <col min="2047" max="2047" width="43" style="133" customWidth="1"/>
    <col min="2048" max="2048" width="26.375" style="133" customWidth="1"/>
    <col min="2049" max="2301" width="12.125" style="133"/>
    <col min="2302" max="2302" width="16.375" style="133" customWidth="1"/>
    <col min="2303" max="2303" width="43" style="133" customWidth="1"/>
    <col min="2304" max="2304" width="26.375" style="133" customWidth="1"/>
    <col min="2305" max="2557" width="12.125" style="133"/>
    <col min="2558" max="2558" width="16.375" style="133" customWidth="1"/>
    <col min="2559" max="2559" width="43" style="133" customWidth="1"/>
    <col min="2560" max="2560" width="26.375" style="133" customWidth="1"/>
    <col min="2561" max="2813" width="12.125" style="133"/>
    <col min="2814" max="2814" width="16.375" style="133" customWidth="1"/>
    <col min="2815" max="2815" width="43" style="133" customWidth="1"/>
    <col min="2816" max="2816" width="26.375" style="133" customWidth="1"/>
    <col min="2817" max="3069" width="12.125" style="133"/>
    <col min="3070" max="3070" width="16.375" style="133" customWidth="1"/>
    <col min="3071" max="3071" width="43" style="133" customWidth="1"/>
    <col min="3072" max="3072" width="26.375" style="133" customWidth="1"/>
    <col min="3073" max="3325" width="12.125" style="133"/>
    <col min="3326" max="3326" width="16.375" style="133" customWidth="1"/>
    <col min="3327" max="3327" width="43" style="133" customWidth="1"/>
    <col min="3328" max="3328" width="26.375" style="133" customWidth="1"/>
    <col min="3329" max="3581" width="12.125" style="133"/>
    <col min="3582" max="3582" width="16.375" style="133" customWidth="1"/>
    <col min="3583" max="3583" width="43" style="133" customWidth="1"/>
    <col min="3584" max="3584" width="26.375" style="133" customWidth="1"/>
    <col min="3585" max="3837" width="12.125" style="133"/>
    <col min="3838" max="3838" width="16.375" style="133" customWidth="1"/>
    <col min="3839" max="3839" width="43" style="133" customWidth="1"/>
    <col min="3840" max="3840" width="26.375" style="133" customWidth="1"/>
    <col min="3841" max="4093" width="12.125" style="133"/>
    <col min="4094" max="4094" width="16.375" style="133" customWidth="1"/>
    <col min="4095" max="4095" width="43" style="133" customWidth="1"/>
    <col min="4096" max="4096" width="26.375" style="133" customWidth="1"/>
    <col min="4097" max="4349" width="12.125" style="133"/>
    <col min="4350" max="4350" width="16.375" style="133" customWidth="1"/>
    <col min="4351" max="4351" width="43" style="133" customWidth="1"/>
    <col min="4352" max="4352" width="26.375" style="133" customWidth="1"/>
    <col min="4353" max="4605" width="12.125" style="133"/>
    <col min="4606" max="4606" width="16.375" style="133" customWidth="1"/>
    <col min="4607" max="4607" width="43" style="133" customWidth="1"/>
    <col min="4608" max="4608" width="26.375" style="133" customWidth="1"/>
    <col min="4609" max="4861" width="12.125" style="133"/>
    <col min="4862" max="4862" width="16.375" style="133" customWidth="1"/>
    <col min="4863" max="4863" width="43" style="133" customWidth="1"/>
    <col min="4864" max="4864" width="26.375" style="133" customWidth="1"/>
    <col min="4865" max="5117" width="12.125" style="133"/>
    <col min="5118" max="5118" width="16.375" style="133" customWidth="1"/>
    <col min="5119" max="5119" width="43" style="133" customWidth="1"/>
    <col min="5120" max="5120" width="26.375" style="133" customWidth="1"/>
    <col min="5121" max="5373" width="12.125" style="133"/>
    <col min="5374" max="5374" width="16.375" style="133" customWidth="1"/>
    <col min="5375" max="5375" width="43" style="133" customWidth="1"/>
    <col min="5376" max="5376" width="26.375" style="133" customWidth="1"/>
    <col min="5377" max="5629" width="12.125" style="133"/>
    <col min="5630" max="5630" width="16.375" style="133" customWidth="1"/>
    <col min="5631" max="5631" width="43" style="133" customWidth="1"/>
    <col min="5632" max="5632" width="26.375" style="133" customWidth="1"/>
    <col min="5633" max="5885" width="12.125" style="133"/>
    <col min="5886" max="5886" width="16.375" style="133" customWidth="1"/>
    <col min="5887" max="5887" width="43" style="133" customWidth="1"/>
    <col min="5888" max="5888" width="26.375" style="133" customWidth="1"/>
    <col min="5889" max="6141" width="12.125" style="133"/>
    <col min="6142" max="6142" width="16.375" style="133" customWidth="1"/>
    <col min="6143" max="6143" width="43" style="133" customWidth="1"/>
    <col min="6144" max="6144" width="26.375" style="133" customWidth="1"/>
    <col min="6145" max="6397" width="12.125" style="133"/>
    <col min="6398" max="6398" width="16.375" style="133" customWidth="1"/>
    <col min="6399" max="6399" width="43" style="133" customWidth="1"/>
    <col min="6400" max="6400" width="26.375" style="133" customWidth="1"/>
    <col min="6401" max="6653" width="12.125" style="133"/>
    <col min="6654" max="6654" width="16.375" style="133" customWidth="1"/>
    <col min="6655" max="6655" width="43" style="133" customWidth="1"/>
    <col min="6656" max="6656" width="26.375" style="133" customWidth="1"/>
    <col min="6657" max="6909" width="12.125" style="133"/>
    <col min="6910" max="6910" width="16.375" style="133" customWidth="1"/>
    <col min="6911" max="6911" width="43" style="133" customWidth="1"/>
    <col min="6912" max="6912" width="26.375" style="133" customWidth="1"/>
    <col min="6913" max="7165" width="12.125" style="133"/>
    <col min="7166" max="7166" width="16.375" style="133" customWidth="1"/>
    <col min="7167" max="7167" width="43" style="133" customWidth="1"/>
    <col min="7168" max="7168" width="26.375" style="133" customWidth="1"/>
    <col min="7169" max="7421" width="12.125" style="133"/>
    <col min="7422" max="7422" width="16.375" style="133" customWidth="1"/>
    <col min="7423" max="7423" width="43" style="133" customWidth="1"/>
    <col min="7424" max="7424" width="26.375" style="133" customWidth="1"/>
    <col min="7425" max="7677" width="12.125" style="133"/>
    <col min="7678" max="7678" width="16.375" style="133" customWidth="1"/>
    <col min="7679" max="7679" width="43" style="133" customWidth="1"/>
    <col min="7680" max="7680" width="26.375" style="133" customWidth="1"/>
    <col min="7681" max="7933" width="12.125" style="133"/>
    <col min="7934" max="7934" width="16.375" style="133" customWidth="1"/>
    <col min="7935" max="7935" width="43" style="133" customWidth="1"/>
    <col min="7936" max="7936" width="26.375" style="133" customWidth="1"/>
    <col min="7937" max="8189" width="12.125" style="133"/>
    <col min="8190" max="8190" width="16.375" style="133" customWidth="1"/>
    <col min="8191" max="8191" width="43" style="133" customWidth="1"/>
    <col min="8192" max="8192" width="26.375" style="133" customWidth="1"/>
    <col min="8193" max="8445" width="12.125" style="133"/>
    <col min="8446" max="8446" width="16.375" style="133" customWidth="1"/>
    <col min="8447" max="8447" width="43" style="133" customWidth="1"/>
    <col min="8448" max="8448" width="26.375" style="133" customWidth="1"/>
    <col min="8449" max="8701" width="12.125" style="133"/>
    <col min="8702" max="8702" width="16.375" style="133" customWidth="1"/>
    <col min="8703" max="8703" width="43" style="133" customWidth="1"/>
    <col min="8704" max="8704" width="26.375" style="133" customWidth="1"/>
    <col min="8705" max="8957" width="12.125" style="133"/>
    <col min="8958" max="8958" width="16.375" style="133" customWidth="1"/>
    <col min="8959" max="8959" width="43" style="133" customWidth="1"/>
    <col min="8960" max="8960" width="26.375" style="133" customWidth="1"/>
    <col min="8961" max="9213" width="12.125" style="133"/>
    <col min="9214" max="9214" width="16.375" style="133" customWidth="1"/>
    <col min="9215" max="9215" width="43" style="133" customWidth="1"/>
    <col min="9216" max="9216" width="26.375" style="133" customWidth="1"/>
    <col min="9217" max="9469" width="12.125" style="133"/>
    <col min="9470" max="9470" width="16.375" style="133" customWidth="1"/>
    <col min="9471" max="9471" width="43" style="133" customWidth="1"/>
    <col min="9472" max="9472" width="26.375" style="133" customWidth="1"/>
    <col min="9473" max="9725" width="12.125" style="133"/>
    <col min="9726" max="9726" width="16.375" style="133" customWidth="1"/>
    <col min="9727" max="9727" width="43" style="133" customWidth="1"/>
    <col min="9728" max="9728" width="26.375" style="133" customWidth="1"/>
    <col min="9729" max="9981" width="12.125" style="133"/>
    <col min="9982" max="9982" width="16.375" style="133" customWidth="1"/>
    <col min="9983" max="9983" width="43" style="133" customWidth="1"/>
    <col min="9984" max="9984" width="26.375" style="133" customWidth="1"/>
    <col min="9985" max="10237" width="12.125" style="133"/>
    <col min="10238" max="10238" width="16.375" style="133" customWidth="1"/>
    <col min="10239" max="10239" width="43" style="133" customWidth="1"/>
    <col min="10240" max="10240" width="26.375" style="133" customWidth="1"/>
    <col min="10241" max="10493" width="12.125" style="133"/>
    <col min="10494" max="10494" width="16.375" style="133" customWidth="1"/>
    <col min="10495" max="10495" width="43" style="133" customWidth="1"/>
    <col min="10496" max="10496" width="26.375" style="133" customWidth="1"/>
    <col min="10497" max="10749" width="12.125" style="133"/>
    <col min="10750" max="10750" width="16.375" style="133" customWidth="1"/>
    <col min="10751" max="10751" width="43" style="133" customWidth="1"/>
    <col min="10752" max="10752" width="26.375" style="133" customWidth="1"/>
    <col min="10753" max="11005" width="12.125" style="133"/>
    <col min="11006" max="11006" width="16.375" style="133" customWidth="1"/>
    <col min="11007" max="11007" width="43" style="133" customWidth="1"/>
    <col min="11008" max="11008" width="26.375" style="133" customWidth="1"/>
    <col min="11009" max="11261" width="12.125" style="133"/>
    <col min="11262" max="11262" width="16.375" style="133" customWidth="1"/>
    <col min="11263" max="11263" width="43" style="133" customWidth="1"/>
    <col min="11264" max="11264" width="26.375" style="133" customWidth="1"/>
    <col min="11265" max="11517" width="12.125" style="133"/>
    <col min="11518" max="11518" width="16.375" style="133" customWidth="1"/>
    <col min="11519" max="11519" width="43" style="133" customWidth="1"/>
    <col min="11520" max="11520" width="26.375" style="133" customWidth="1"/>
    <col min="11521" max="11773" width="12.125" style="133"/>
    <col min="11774" max="11774" width="16.375" style="133" customWidth="1"/>
    <col min="11775" max="11775" width="43" style="133" customWidth="1"/>
    <col min="11776" max="11776" width="26.375" style="133" customWidth="1"/>
    <col min="11777" max="12029" width="12.125" style="133"/>
    <col min="12030" max="12030" width="16.375" style="133" customWidth="1"/>
    <col min="12031" max="12031" width="43" style="133" customWidth="1"/>
    <col min="12032" max="12032" width="26.375" style="133" customWidth="1"/>
    <col min="12033" max="12285" width="12.125" style="133"/>
    <col min="12286" max="12286" width="16.375" style="133" customWidth="1"/>
    <col min="12287" max="12287" width="43" style="133" customWidth="1"/>
    <col min="12288" max="12288" width="26.375" style="133" customWidth="1"/>
    <col min="12289" max="12541" width="12.125" style="133"/>
    <col min="12542" max="12542" width="16.375" style="133" customWidth="1"/>
    <col min="12543" max="12543" width="43" style="133" customWidth="1"/>
    <col min="12544" max="12544" width="26.375" style="133" customWidth="1"/>
    <col min="12545" max="12797" width="12.125" style="133"/>
    <col min="12798" max="12798" width="16.375" style="133" customWidth="1"/>
    <col min="12799" max="12799" width="43" style="133" customWidth="1"/>
    <col min="12800" max="12800" width="26.375" style="133" customWidth="1"/>
    <col min="12801" max="13053" width="12.125" style="133"/>
    <col min="13054" max="13054" width="16.375" style="133" customWidth="1"/>
    <col min="13055" max="13055" width="43" style="133" customWidth="1"/>
    <col min="13056" max="13056" width="26.375" style="133" customWidth="1"/>
    <col min="13057" max="13309" width="12.125" style="133"/>
    <col min="13310" max="13310" width="16.375" style="133" customWidth="1"/>
    <col min="13311" max="13311" width="43" style="133" customWidth="1"/>
    <col min="13312" max="13312" width="26.375" style="133" customWidth="1"/>
    <col min="13313" max="13565" width="12.125" style="133"/>
    <col min="13566" max="13566" width="16.375" style="133" customWidth="1"/>
    <col min="13567" max="13567" width="43" style="133" customWidth="1"/>
    <col min="13568" max="13568" width="26.375" style="133" customWidth="1"/>
    <col min="13569" max="13821" width="12.125" style="133"/>
    <col min="13822" max="13822" width="16.375" style="133" customWidth="1"/>
    <col min="13823" max="13823" width="43" style="133" customWidth="1"/>
    <col min="13824" max="13824" width="26.375" style="133" customWidth="1"/>
    <col min="13825" max="14077" width="12.125" style="133"/>
    <col min="14078" max="14078" width="16.375" style="133" customWidth="1"/>
    <col min="14079" max="14079" width="43" style="133" customWidth="1"/>
    <col min="14080" max="14080" width="26.375" style="133" customWidth="1"/>
    <col min="14081" max="14333" width="12.125" style="133"/>
    <col min="14334" max="14334" width="16.375" style="133" customWidth="1"/>
    <col min="14335" max="14335" width="43" style="133" customWidth="1"/>
    <col min="14336" max="14336" width="26.375" style="133" customWidth="1"/>
    <col min="14337" max="14589" width="12.125" style="133"/>
    <col min="14590" max="14590" width="16.375" style="133" customWidth="1"/>
    <col min="14591" max="14591" width="43" style="133" customWidth="1"/>
    <col min="14592" max="14592" width="26.375" style="133" customWidth="1"/>
    <col min="14593" max="14845" width="12.125" style="133"/>
    <col min="14846" max="14846" width="16.375" style="133" customWidth="1"/>
    <col min="14847" max="14847" width="43" style="133" customWidth="1"/>
    <col min="14848" max="14848" width="26.375" style="133" customWidth="1"/>
    <col min="14849" max="15101" width="12.125" style="133"/>
    <col min="15102" max="15102" width="16.375" style="133" customWidth="1"/>
    <col min="15103" max="15103" width="43" style="133" customWidth="1"/>
    <col min="15104" max="15104" width="26.375" style="133" customWidth="1"/>
    <col min="15105" max="15357" width="12.125" style="133"/>
    <col min="15358" max="15358" width="16.375" style="133" customWidth="1"/>
    <col min="15359" max="15359" width="43" style="133" customWidth="1"/>
    <col min="15360" max="15360" width="26.375" style="133" customWidth="1"/>
    <col min="15361" max="15613" width="12.125" style="133"/>
    <col min="15614" max="15614" width="16.375" style="133" customWidth="1"/>
    <col min="15615" max="15615" width="43" style="133" customWidth="1"/>
    <col min="15616" max="15616" width="26.375" style="133" customWidth="1"/>
    <col min="15617" max="15869" width="12.125" style="133"/>
    <col min="15870" max="15870" width="16.375" style="133" customWidth="1"/>
    <col min="15871" max="15871" width="43" style="133" customWidth="1"/>
    <col min="15872" max="15872" width="26.375" style="133" customWidth="1"/>
    <col min="15873" max="16125" width="12.125" style="133"/>
    <col min="16126" max="16126" width="16.375" style="133" customWidth="1"/>
    <col min="16127" max="16127" width="43" style="133" customWidth="1"/>
    <col min="16128" max="16128" width="26.375" style="133" customWidth="1"/>
    <col min="16129" max="16384" width="12.125" style="133"/>
  </cols>
  <sheetData>
    <row r="1" s="132" customFormat="1" ht="35.1" customHeight="1" spans="1:5">
      <c r="A1" s="136" t="s">
        <v>96</v>
      </c>
      <c r="B1" s="137"/>
      <c r="C1" s="138"/>
      <c r="D1" s="136"/>
      <c r="E1" s="136"/>
    </row>
    <row r="2" ht="15" customHeight="1" spans="1:5">
      <c r="A2" s="139"/>
      <c r="B2" s="140"/>
      <c r="C2" s="141"/>
      <c r="D2" s="139"/>
      <c r="E2" s="139"/>
    </row>
    <row r="3" ht="15" customHeight="1" spans="1:2">
      <c r="A3" s="142"/>
      <c r="B3" s="143"/>
    </row>
    <row r="4" ht="15" customHeight="1" spans="1:5">
      <c r="A4" s="142"/>
      <c r="E4" s="144" t="s">
        <v>97</v>
      </c>
    </row>
    <row r="5" ht="30" customHeight="1" spans="1:8">
      <c r="A5" s="145" t="s">
        <v>98</v>
      </c>
      <c r="B5" s="146" t="s">
        <v>9</v>
      </c>
      <c r="C5" s="147" t="s">
        <v>10</v>
      </c>
      <c r="D5" s="148" t="s">
        <v>17</v>
      </c>
      <c r="E5" s="148" t="s">
        <v>18</v>
      </c>
      <c r="G5" s="149" t="s">
        <v>99</v>
      </c>
      <c r="H5" s="149" t="s">
        <v>100</v>
      </c>
    </row>
    <row r="6" ht="30" customHeight="1" spans="1:8">
      <c r="A6" s="150" t="s">
        <v>101</v>
      </c>
      <c r="B6" s="151">
        <f>SUM(B7:B18)</f>
        <v>548900</v>
      </c>
      <c r="C6" s="152">
        <f>SUM(C7:C18)</f>
        <v>398051</v>
      </c>
      <c r="D6" s="151">
        <f>SUM(D7:D18)</f>
        <v>150849</v>
      </c>
      <c r="E6" s="153">
        <f>IF(C6=0,,ROUND(D6/C6*100,1))</f>
        <v>37.9</v>
      </c>
      <c r="G6" s="154">
        <f>SUM(G7:G18)</f>
        <v>358701</v>
      </c>
      <c r="H6" s="154">
        <f>SUM(H7:H18)</f>
        <v>39350</v>
      </c>
    </row>
    <row r="7" ht="30" customHeight="1" spans="1:8">
      <c r="A7" s="155" t="s">
        <v>102</v>
      </c>
      <c r="B7" s="151">
        <v>67274</v>
      </c>
      <c r="C7" s="152">
        <f>G7+H7</f>
        <v>44020</v>
      </c>
      <c r="D7" s="151">
        <f>B7-C7</f>
        <v>23254</v>
      </c>
      <c r="E7" s="153">
        <f t="shared" ref="E7:E18" si="0">IF(C7=0,,ROUND(D7/C7*100,1))</f>
        <v>52.8</v>
      </c>
      <c r="G7" s="156">
        <v>42118</v>
      </c>
      <c r="H7" s="157">
        <v>1902</v>
      </c>
    </row>
    <row r="8" ht="30" customHeight="1" spans="1:8">
      <c r="A8" s="155" t="s">
        <v>103</v>
      </c>
      <c r="B8" s="151">
        <v>32647</v>
      </c>
      <c r="C8" s="152">
        <f t="shared" ref="C8:C18" si="1">G8+H8</f>
        <v>25454</v>
      </c>
      <c r="D8" s="151">
        <f t="shared" ref="D8:D18" si="2">B8-C8</f>
        <v>7193</v>
      </c>
      <c r="E8" s="153">
        <f t="shared" si="0"/>
        <v>28.3</v>
      </c>
      <c r="G8" s="158">
        <v>21580</v>
      </c>
      <c r="H8" s="157">
        <v>3874</v>
      </c>
    </row>
    <row r="9" ht="30" customHeight="1" spans="1:8">
      <c r="A9" s="155" t="s">
        <v>104</v>
      </c>
      <c r="B9" s="151">
        <v>23120</v>
      </c>
      <c r="C9" s="152">
        <f t="shared" si="1"/>
        <v>13587</v>
      </c>
      <c r="D9" s="151">
        <f t="shared" si="2"/>
        <v>9533</v>
      </c>
      <c r="E9" s="153">
        <f t="shared" si="0"/>
        <v>70.2</v>
      </c>
      <c r="G9" s="158">
        <v>12531</v>
      </c>
      <c r="H9" s="157">
        <v>1056</v>
      </c>
    </row>
    <row r="10" ht="30" customHeight="1" spans="1:7">
      <c r="A10" s="155" t="s">
        <v>105</v>
      </c>
      <c r="B10" s="151">
        <v>7159</v>
      </c>
      <c r="C10" s="152">
        <f t="shared" si="1"/>
        <v>7130</v>
      </c>
      <c r="D10" s="151">
        <f t="shared" si="2"/>
        <v>29</v>
      </c>
      <c r="E10" s="153">
        <f t="shared" si="0"/>
        <v>0.4</v>
      </c>
      <c r="G10" s="158">
        <v>7130</v>
      </c>
    </row>
    <row r="11" ht="30" customHeight="1" spans="1:8">
      <c r="A11" s="155" t="s">
        <v>106</v>
      </c>
      <c r="B11" s="151">
        <v>215714</v>
      </c>
      <c r="C11" s="152">
        <f t="shared" si="1"/>
        <v>131396</v>
      </c>
      <c r="D11" s="151">
        <f t="shared" si="2"/>
        <v>84318</v>
      </c>
      <c r="E11" s="153">
        <f t="shared" si="0"/>
        <v>64.2</v>
      </c>
      <c r="G11" s="158">
        <v>123213</v>
      </c>
      <c r="H11" s="157">
        <v>8183</v>
      </c>
    </row>
    <row r="12" ht="30" customHeight="1" spans="1:8">
      <c r="A12" s="155" t="s">
        <v>107</v>
      </c>
      <c r="B12" s="151">
        <v>5552</v>
      </c>
      <c r="C12" s="152">
        <f t="shared" si="1"/>
        <v>7128</v>
      </c>
      <c r="D12" s="151">
        <f t="shared" si="2"/>
        <v>-1576</v>
      </c>
      <c r="E12" s="153">
        <f t="shared" si="0"/>
        <v>-22.1</v>
      </c>
      <c r="G12" s="158">
        <v>6728</v>
      </c>
      <c r="H12" s="157">
        <v>400</v>
      </c>
    </row>
    <row r="13" ht="30" customHeight="1" spans="1:8">
      <c r="A13" s="155" t="s">
        <v>108</v>
      </c>
      <c r="B13" s="151">
        <v>118733</v>
      </c>
      <c r="C13" s="152">
        <f t="shared" si="1"/>
        <v>55500</v>
      </c>
      <c r="D13" s="151">
        <f t="shared" si="2"/>
        <v>63233</v>
      </c>
      <c r="E13" s="153">
        <f t="shared" si="0"/>
        <v>113.9</v>
      </c>
      <c r="G13" s="158">
        <v>44087</v>
      </c>
      <c r="H13" s="157">
        <v>11413</v>
      </c>
    </row>
    <row r="14" ht="30" customHeight="1" spans="1:7">
      <c r="A14" s="155" t="s">
        <v>109</v>
      </c>
      <c r="B14" s="151">
        <v>6932</v>
      </c>
      <c r="C14" s="152">
        <f t="shared" si="1"/>
        <v>9686</v>
      </c>
      <c r="D14" s="151">
        <f t="shared" si="2"/>
        <v>-2754</v>
      </c>
      <c r="E14" s="153">
        <f t="shared" si="0"/>
        <v>-28.4</v>
      </c>
      <c r="G14" s="158">
        <v>9686</v>
      </c>
    </row>
    <row r="15" ht="30" customHeight="1" spans="1:8">
      <c r="A15" s="155" t="s">
        <v>110</v>
      </c>
      <c r="B15" s="151">
        <v>35104</v>
      </c>
      <c r="C15" s="152">
        <f t="shared" si="1"/>
        <v>34943</v>
      </c>
      <c r="D15" s="151">
        <f t="shared" si="2"/>
        <v>161</v>
      </c>
      <c r="E15" s="153">
        <f t="shared" si="0"/>
        <v>0.5</v>
      </c>
      <c r="G15" s="158">
        <v>32704</v>
      </c>
      <c r="H15" s="157">
        <v>2239</v>
      </c>
    </row>
    <row r="16" ht="30" customHeight="1" spans="1:8">
      <c r="A16" s="155" t="s">
        <v>111</v>
      </c>
      <c r="B16" s="151">
        <v>6610</v>
      </c>
      <c r="C16" s="152">
        <f t="shared" si="1"/>
        <v>39031</v>
      </c>
      <c r="D16" s="151">
        <f t="shared" si="2"/>
        <v>-32421</v>
      </c>
      <c r="E16" s="153">
        <f t="shared" si="0"/>
        <v>-83.1</v>
      </c>
      <c r="G16" s="158">
        <v>36000</v>
      </c>
      <c r="H16" s="157">
        <v>3031</v>
      </c>
    </row>
    <row r="17" ht="30" customHeight="1" spans="1:8">
      <c r="A17" s="155" t="s">
        <v>112</v>
      </c>
      <c r="B17" s="151">
        <v>28798</v>
      </c>
      <c r="C17" s="152">
        <f t="shared" si="1"/>
        <v>29194</v>
      </c>
      <c r="D17" s="151">
        <f t="shared" si="2"/>
        <v>-396</v>
      </c>
      <c r="E17" s="153">
        <f t="shared" si="0"/>
        <v>-1.4</v>
      </c>
      <c r="G17" s="158">
        <v>21942</v>
      </c>
      <c r="H17" s="157">
        <v>7252</v>
      </c>
    </row>
    <row r="18" ht="30" customHeight="1" spans="1:7">
      <c r="A18" s="155" t="s">
        <v>113</v>
      </c>
      <c r="B18" s="159">
        <v>1257</v>
      </c>
      <c r="C18" s="152">
        <f t="shared" si="1"/>
        <v>982</v>
      </c>
      <c r="D18" s="151">
        <f t="shared" si="2"/>
        <v>275</v>
      </c>
      <c r="E18" s="160">
        <f t="shared" si="0"/>
        <v>28</v>
      </c>
      <c r="G18" s="158">
        <v>982</v>
      </c>
    </row>
    <row r="41" spans="13:14">
      <c r="M41" s="133">
        <v>89</v>
      </c>
      <c r="N41" s="133">
        <v>89</v>
      </c>
    </row>
    <row r="42" spans="13:14">
      <c r="M42" s="133">
        <v>24</v>
      </c>
      <c r="N42" s="133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workbookViewId="0">
      <selection activeCell="C46" sqref="C46"/>
    </sheetView>
  </sheetViews>
  <sheetFormatPr defaultColWidth="9" defaultRowHeight="13.5"/>
  <cols>
    <col min="1" max="1" width="30.625" style="3" customWidth="1"/>
    <col min="2" max="3" width="20.625" style="3" customWidth="1"/>
    <col min="4" max="4" width="20.625" style="5" customWidth="1"/>
    <col min="5" max="7" width="20.625" style="3" customWidth="1"/>
    <col min="8" max="8" width="20.625" style="6" customWidth="1"/>
    <col min="9" max="9" width="10.5" style="7" customWidth="1"/>
    <col min="11" max="11" width="20.625" style="3" customWidth="1"/>
    <col min="12" max="12" width="10.375" style="8"/>
    <col min="13" max="13" width="9" style="3"/>
    <col min="14" max="14" width="10.375" style="8"/>
    <col min="15" max="16384" width="9" style="3"/>
  </cols>
  <sheetData>
    <row r="1" s="1" customFormat="1" ht="35.1" customHeight="1" spans="1:14">
      <c r="A1" s="9" t="s">
        <v>114</v>
      </c>
      <c r="B1" s="9"/>
      <c r="C1" s="9"/>
      <c r="D1" s="10"/>
      <c r="E1" s="9"/>
      <c r="F1" s="9"/>
      <c r="G1" s="9"/>
      <c r="H1" s="9"/>
      <c r="I1" s="39"/>
      <c r="J1"/>
      <c r="K1" s="9"/>
      <c r="L1" s="40"/>
      <c r="N1" s="40"/>
    </row>
    <row r="2" s="2" customFormat="1" ht="15" customHeight="1" spans="1:14">
      <c r="A2" s="11"/>
      <c r="B2" s="11"/>
      <c r="C2" s="11"/>
      <c r="D2" s="12"/>
      <c r="E2" s="11"/>
      <c r="F2" s="11"/>
      <c r="G2" s="11"/>
      <c r="H2" s="11"/>
      <c r="I2" s="41"/>
      <c r="J2"/>
      <c r="K2" s="11"/>
      <c r="L2" s="42"/>
      <c r="N2" s="42"/>
    </row>
    <row r="3" ht="15" customHeight="1" spans="1:16">
      <c r="A3" s="13"/>
      <c r="E3" s="14"/>
      <c r="G3" s="15" t="s">
        <v>115</v>
      </c>
      <c r="P3" s="43"/>
    </row>
    <row r="4" s="4" customFormat="1" ht="24.95" customHeight="1" spans="1:14">
      <c r="A4" s="16" t="s">
        <v>116</v>
      </c>
      <c r="B4" s="17" t="s">
        <v>117</v>
      </c>
      <c r="C4" s="18" t="s">
        <v>9</v>
      </c>
      <c r="D4" s="19" t="s">
        <v>10</v>
      </c>
      <c r="E4" s="20" t="s">
        <v>118</v>
      </c>
      <c r="F4" s="20"/>
      <c r="G4" s="17" t="s">
        <v>119</v>
      </c>
      <c r="H4" s="20" t="s">
        <v>120</v>
      </c>
      <c r="I4" s="44"/>
      <c r="J4"/>
      <c r="K4" s="18" t="s">
        <v>9</v>
      </c>
      <c r="L4" s="45"/>
      <c r="N4" s="45"/>
    </row>
    <row r="5" s="4" customFormat="1" ht="24.95" customHeight="1" spans="1:14">
      <c r="A5" s="21"/>
      <c r="B5" s="21"/>
      <c r="C5" s="22"/>
      <c r="D5" s="23"/>
      <c r="E5" s="24" t="s">
        <v>17</v>
      </c>
      <c r="F5" s="25" t="s">
        <v>121</v>
      </c>
      <c r="G5" s="21"/>
      <c r="H5" s="20"/>
      <c r="I5" s="44"/>
      <c r="J5"/>
      <c r="K5" s="22"/>
      <c r="L5" s="45"/>
      <c r="N5" s="45"/>
    </row>
    <row r="6" ht="24.95" customHeight="1" spans="1:12">
      <c r="A6" s="36" t="s">
        <v>122</v>
      </c>
      <c r="B6" s="27">
        <f>SUM(B7:B33)</f>
        <v>133862</v>
      </c>
      <c r="C6" s="27">
        <f>SUM(C7:C33)</f>
        <v>142677</v>
      </c>
      <c r="D6" s="28">
        <f>SUM(D7:D33)</f>
        <v>104520</v>
      </c>
      <c r="E6" s="27">
        <f>C6-D6</f>
        <v>38157</v>
      </c>
      <c r="F6" s="127">
        <f>ROUND(E6/D6*100,1)</f>
        <v>36.5</v>
      </c>
      <c r="G6" s="29">
        <f>C6/B6</f>
        <v>1.06585139920216</v>
      </c>
      <c r="H6" s="30">
        <f>SUM(H7:H33)</f>
        <v>84354</v>
      </c>
      <c r="I6" s="46">
        <f>C6-H6</f>
        <v>58323</v>
      </c>
      <c r="K6" s="27">
        <v>130020</v>
      </c>
      <c r="L6" s="8">
        <f>C6-K6</f>
        <v>12657</v>
      </c>
    </row>
    <row r="7" ht="24.95" customHeight="1" spans="1:12">
      <c r="A7" s="26" t="s">
        <v>123</v>
      </c>
      <c r="B7" s="27">
        <v>5566</v>
      </c>
      <c r="C7" s="27">
        <v>3877</v>
      </c>
      <c r="D7" s="28">
        <v>4077</v>
      </c>
      <c r="E7" s="27">
        <f>C7-D7</f>
        <v>-200</v>
      </c>
      <c r="F7" s="127">
        <f>ROUND(E7/D7*100,1)</f>
        <v>-4.9</v>
      </c>
      <c r="G7" s="29">
        <f t="shared" ref="G7:G33" si="0">C7/B7</f>
        <v>0.696550485088035</v>
      </c>
      <c r="H7" s="30">
        <v>321</v>
      </c>
      <c r="I7" s="46">
        <f t="shared" ref="I7:I32" si="1">C7-H7</f>
        <v>3556</v>
      </c>
      <c r="K7" s="27">
        <v>3654</v>
      </c>
      <c r="L7" s="8">
        <f>C7-K7</f>
        <v>223</v>
      </c>
    </row>
    <row r="8" ht="24.95" customHeight="1" spans="1:12">
      <c r="A8" s="26" t="s">
        <v>124</v>
      </c>
      <c r="B8" s="27">
        <v>3340</v>
      </c>
      <c r="C8" s="27">
        <v>2276</v>
      </c>
      <c r="D8" s="28">
        <v>2132</v>
      </c>
      <c r="E8" s="27">
        <f t="shared" ref="E8:E33" si="2">C8-D8</f>
        <v>144</v>
      </c>
      <c r="F8" s="127">
        <f>ROUND(E8/D8*100,1)</f>
        <v>6.8</v>
      </c>
      <c r="G8" s="29">
        <f t="shared" si="0"/>
        <v>0.681437125748503</v>
      </c>
      <c r="H8" s="30">
        <v>1689</v>
      </c>
      <c r="I8" s="46">
        <f t="shared" si="1"/>
        <v>587</v>
      </c>
      <c r="K8" s="27">
        <v>1841</v>
      </c>
      <c r="L8" s="8">
        <f t="shared" ref="L8:L33" si="3">C8-K8</f>
        <v>435</v>
      </c>
    </row>
    <row r="9" ht="24.95" customHeight="1" spans="1:12">
      <c r="A9" s="26" t="s">
        <v>125</v>
      </c>
      <c r="B9" s="27">
        <v>3627</v>
      </c>
      <c r="C9" s="27">
        <v>2696</v>
      </c>
      <c r="D9" s="28">
        <v>2263</v>
      </c>
      <c r="E9" s="27">
        <f t="shared" si="2"/>
        <v>433</v>
      </c>
      <c r="F9" s="127">
        <f>ROUND(E9/D9*100,1)</f>
        <v>19.1</v>
      </c>
      <c r="G9" s="29">
        <f t="shared" si="0"/>
        <v>0.743314033636614</v>
      </c>
      <c r="H9" s="128"/>
      <c r="I9" s="46">
        <f t="shared" si="1"/>
        <v>2696</v>
      </c>
      <c r="K9" s="27">
        <v>2582</v>
      </c>
      <c r="L9" s="8">
        <f t="shared" si="3"/>
        <v>114</v>
      </c>
    </row>
    <row r="10" ht="24.95" customHeight="1" spans="1:12">
      <c r="A10" s="26" t="s">
        <v>126</v>
      </c>
      <c r="B10" s="27">
        <v>1622</v>
      </c>
      <c r="C10" s="27">
        <v>2048</v>
      </c>
      <c r="D10" s="28">
        <v>1166</v>
      </c>
      <c r="E10" s="27">
        <f t="shared" si="2"/>
        <v>882</v>
      </c>
      <c r="F10" s="127">
        <f t="shared" ref="F7:F33" si="4">ROUND(E10/D10*100,1)</f>
        <v>75.6</v>
      </c>
      <c r="G10" s="29">
        <f t="shared" si="0"/>
        <v>1.26263871763255</v>
      </c>
      <c r="H10" s="128"/>
      <c r="I10" s="46">
        <f t="shared" si="1"/>
        <v>2048</v>
      </c>
      <c r="K10" s="27">
        <v>1922</v>
      </c>
      <c r="L10" s="8">
        <f t="shared" si="3"/>
        <v>126</v>
      </c>
    </row>
    <row r="11" ht="24.95" customHeight="1" spans="1:12">
      <c r="A11" s="26" t="s">
        <v>127</v>
      </c>
      <c r="B11" s="34">
        <v>400</v>
      </c>
      <c r="C11" s="27">
        <v>1693</v>
      </c>
      <c r="E11" s="27">
        <f t="shared" si="2"/>
        <v>1693</v>
      </c>
      <c r="F11" s="127"/>
      <c r="G11" s="29">
        <f t="shared" si="0"/>
        <v>4.2325</v>
      </c>
      <c r="H11" s="30">
        <v>471</v>
      </c>
      <c r="I11" s="46">
        <f t="shared" si="1"/>
        <v>1222</v>
      </c>
      <c r="K11" s="27">
        <v>1578</v>
      </c>
      <c r="L11" s="8">
        <f t="shared" si="3"/>
        <v>115</v>
      </c>
    </row>
    <row r="12" ht="24.95" customHeight="1" spans="1:14">
      <c r="A12" s="26" t="s">
        <v>128</v>
      </c>
      <c r="B12" s="27">
        <v>4416</v>
      </c>
      <c r="C12" s="27">
        <v>3656</v>
      </c>
      <c r="D12" s="28">
        <v>2987</v>
      </c>
      <c r="E12" s="27">
        <f t="shared" si="2"/>
        <v>669</v>
      </c>
      <c r="F12" s="127">
        <f t="shared" si="4"/>
        <v>22.4</v>
      </c>
      <c r="G12" s="29">
        <f t="shared" si="0"/>
        <v>0.827898550724638</v>
      </c>
      <c r="H12" s="30">
        <v>2164</v>
      </c>
      <c r="I12" s="46">
        <f t="shared" si="1"/>
        <v>1492</v>
      </c>
      <c r="K12" s="27">
        <v>3267</v>
      </c>
      <c r="L12" s="8">
        <f t="shared" si="3"/>
        <v>389</v>
      </c>
      <c r="M12" s="3">
        <v>2474</v>
      </c>
      <c r="N12" s="8">
        <f>D12-M12</f>
        <v>513</v>
      </c>
    </row>
    <row r="13" ht="24.95" customHeight="1" spans="1:14">
      <c r="A13" s="26" t="s">
        <v>129</v>
      </c>
      <c r="B13" s="27">
        <v>3157</v>
      </c>
      <c r="C13" s="27">
        <v>4251</v>
      </c>
      <c r="D13" s="28">
        <v>2274</v>
      </c>
      <c r="E13" s="27">
        <f t="shared" si="2"/>
        <v>1977</v>
      </c>
      <c r="F13" s="127">
        <f t="shared" si="4"/>
        <v>86.9</v>
      </c>
      <c r="G13" s="29">
        <f t="shared" si="0"/>
        <v>1.34653151726322</v>
      </c>
      <c r="H13" s="30">
        <v>4030</v>
      </c>
      <c r="I13" s="46">
        <f t="shared" si="1"/>
        <v>221</v>
      </c>
      <c r="K13" s="27">
        <v>3827</v>
      </c>
      <c r="L13" s="8">
        <f t="shared" si="3"/>
        <v>424</v>
      </c>
      <c r="M13" s="3">
        <v>1924</v>
      </c>
      <c r="N13" s="8">
        <f t="shared" ref="N13:N32" si="5">D13-M13</f>
        <v>350</v>
      </c>
    </row>
    <row r="14" ht="24.95" customHeight="1" spans="1:14">
      <c r="A14" s="26" t="s">
        <v>130</v>
      </c>
      <c r="B14" s="27">
        <v>2403</v>
      </c>
      <c r="C14" s="27">
        <v>3756</v>
      </c>
      <c r="D14" s="28">
        <v>1990</v>
      </c>
      <c r="E14" s="27">
        <f t="shared" si="2"/>
        <v>1766</v>
      </c>
      <c r="F14" s="127">
        <f t="shared" si="4"/>
        <v>88.7</v>
      </c>
      <c r="G14" s="29">
        <f t="shared" si="0"/>
        <v>1.56304619225968</v>
      </c>
      <c r="H14" s="30">
        <v>2950</v>
      </c>
      <c r="I14" s="46">
        <f t="shared" si="1"/>
        <v>806</v>
      </c>
      <c r="K14" s="27">
        <v>3370</v>
      </c>
      <c r="L14" s="8">
        <f t="shared" si="3"/>
        <v>386</v>
      </c>
      <c r="M14" s="3">
        <v>1571</v>
      </c>
      <c r="N14" s="8">
        <f t="shared" si="5"/>
        <v>419</v>
      </c>
    </row>
    <row r="15" ht="24.95" customHeight="1" spans="1:14">
      <c r="A15" s="26" t="s">
        <v>131</v>
      </c>
      <c r="B15" s="27">
        <v>4230</v>
      </c>
      <c r="C15" s="27">
        <v>6691</v>
      </c>
      <c r="D15" s="28">
        <v>3365</v>
      </c>
      <c r="E15" s="27">
        <f t="shared" si="2"/>
        <v>3326</v>
      </c>
      <c r="F15" s="127">
        <f t="shared" si="4"/>
        <v>98.8</v>
      </c>
      <c r="G15" s="29">
        <f t="shared" si="0"/>
        <v>1.58179669030733</v>
      </c>
      <c r="H15" s="30">
        <v>5503</v>
      </c>
      <c r="I15" s="46">
        <f t="shared" si="1"/>
        <v>1188</v>
      </c>
      <c r="K15" s="27">
        <v>6238</v>
      </c>
      <c r="L15" s="8">
        <f t="shared" si="3"/>
        <v>453</v>
      </c>
      <c r="M15" s="3">
        <v>2584</v>
      </c>
      <c r="N15" s="8">
        <f t="shared" si="5"/>
        <v>781</v>
      </c>
    </row>
    <row r="16" ht="24.95" customHeight="1" spans="1:14">
      <c r="A16" s="26" t="s">
        <v>132</v>
      </c>
      <c r="B16" s="27">
        <v>8309</v>
      </c>
      <c r="C16" s="27">
        <v>7726</v>
      </c>
      <c r="D16" s="28">
        <v>8188</v>
      </c>
      <c r="E16" s="27">
        <f t="shared" si="2"/>
        <v>-462</v>
      </c>
      <c r="F16" s="127">
        <f t="shared" si="4"/>
        <v>-5.6</v>
      </c>
      <c r="G16" s="29">
        <f t="shared" si="0"/>
        <v>0.929835118546155</v>
      </c>
      <c r="H16" s="30">
        <v>7722</v>
      </c>
      <c r="I16" s="46">
        <f t="shared" si="1"/>
        <v>4</v>
      </c>
      <c r="K16" s="27">
        <v>6927</v>
      </c>
      <c r="L16" s="8">
        <f t="shared" si="3"/>
        <v>799</v>
      </c>
      <c r="M16" s="3">
        <v>6692</v>
      </c>
      <c r="N16" s="8">
        <f t="shared" si="5"/>
        <v>1496</v>
      </c>
    </row>
    <row r="17" ht="24.95" customHeight="1" spans="1:14">
      <c r="A17" s="26" t="s">
        <v>133</v>
      </c>
      <c r="B17" s="27">
        <v>3000</v>
      </c>
      <c r="C17" s="27">
        <v>2529</v>
      </c>
      <c r="D17" s="28">
        <v>2099</v>
      </c>
      <c r="E17" s="27">
        <f t="shared" si="2"/>
        <v>430</v>
      </c>
      <c r="F17" s="127">
        <f t="shared" si="4"/>
        <v>20.5</v>
      </c>
      <c r="G17" s="29">
        <f t="shared" si="0"/>
        <v>0.843</v>
      </c>
      <c r="H17" s="30">
        <v>2200</v>
      </c>
      <c r="I17" s="46">
        <f t="shared" si="1"/>
        <v>329</v>
      </c>
      <c r="K17" s="27">
        <v>2256</v>
      </c>
      <c r="L17" s="8">
        <f t="shared" si="3"/>
        <v>273</v>
      </c>
      <c r="M17" s="3">
        <v>1593</v>
      </c>
      <c r="N17" s="8">
        <f t="shared" si="5"/>
        <v>506</v>
      </c>
    </row>
    <row r="18" ht="24.95" customHeight="1" spans="1:14">
      <c r="A18" s="26" t="s">
        <v>134</v>
      </c>
      <c r="B18" s="27">
        <v>2760</v>
      </c>
      <c r="C18" s="27">
        <v>2435</v>
      </c>
      <c r="D18" s="28">
        <v>1776</v>
      </c>
      <c r="E18" s="27">
        <f t="shared" si="2"/>
        <v>659</v>
      </c>
      <c r="F18" s="127">
        <f t="shared" si="4"/>
        <v>37.1</v>
      </c>
      <c r="G18" s="29">
        <f t="shared" si="0"/>
        <v>0.882246376811594</v>
      </c>
      <c r="H18" s="30">
        <v>2394</v>
      </c>
      <c r="I18" s="46">
        <f t="shared" si="1"/>
        <v>41</v>
      </c>
      <c r="K18" s="27">
        <v>2169</v>
      </c>
      <c r="L18" s="8">
        <f t="shared" si="3"/>
        <v>266</v>
      </c>
      <c r="M18" s="3">
        <v>1317</v>
      </c>
      <c r="N18" s="8">
        <f t="shared" si="5"/>
        <v>459</v>
      </c>
    </row>
    <row r="19" ht="24.95" customHeight="1" spans="1:14">
      <c r="A19" s="26" t="s">
        <v>135</v>
      </c>
      <c r="B19" s="27">
        <v>3865</v>
      </c>
      <c r="C19" s="27">
        <v>2006</v>
      </c>
      <c r="D19" s="28">
        <v>2882</v>
      </c>
      <c r="E19" s="27">
        <f t="shared" si="2"/>
        <v>-876</v>
      </c>
      <c r="F19" s="127">
        <f t="shared" si="4"/>
        <v>-30.4</v>
      </c>
      <c r="G19" s="29">
        <f t="shared" si="0"/>
        <v>0.51901681759379</v>
      </c>
      <c r="H19" s="30">
        <v>1292</v>
      </c>
      <c r="I19" s="46">
        <f t="shared" si="1"/>
        <v>714</v>
      </c>
      <c r="K19" s="27">
        <v>1860</v>
      </c>
      <c r="L19" s="8">
        <f t="shared" si="3"/>
        <v>146</v>
      </c>
      <c r="M19" s="3">
        <v>2190</v>
      </c>
      <c r="N19" s="8">
        <f t="shared" si="5"/>
        <v>692</v>
      </c>
    </row>
    <row r="20" ht="24.95" customHeight="1" spans="1:14">
      <c r="A20" s="26" t="s">
        <v>136</v>
      </c>
      <c r="B20" s="27">
        <v>1180</v>
      </c>
      <c r="C20" s="27">
        <v>2256</v>
      </c>
      <c r="D20" s="28">
        <v>634</v>
      </c>
      <c r="E20" s="27">
        <f t="shared" si="2"/>
        <v>1622</v>
      </c>
      <c r="F20" s="127">
        <f t="shared" si="4"/>
        <v>255.8</v>
      </c>
      <c r="G20" s="29">
        <f t="shared" si="0"/>
        <v>1.91186440677966</v>
      </c>
      <c r="H20" s="30">
        <v>2055</v>
      </c>
      <c r="I20" s="46">
        <f t="shared" si="1"/>
        <v>201</v>
      </c>
      <c r="K20" s="27">
        <v>2016</v>
      </c>
      <c r="L20" s="8">
        <f t="shared" si="3"/>
        <v>240</v>
      </c>
      <c r="M20" s="3">
        <v>530</v>
      </c>
      <c r="N20" s="8">
        <f t="shared" si="5"/>
        <v>104</v>
      </c>
    </row>
    <row r="21" ht="24.95" customHeight="1" spans="1:14">
      <c r="A21" s="119" t="s">
        <v>137</v>
      </c>
      <c r="B21" s="27">
        <v>2031</v>
      </c>
      <c r="C21" s="27">
        <v>3866</v>
      </c>
      <c r="D21" s="28">
        <v>1690</v>
      </c>
      <c r="E21" s="27">
        <f t="shared" si="2"/>
        <v>2176</v>
      </c>
      <c r="F21" s="127">
        <f t="shared" si="4"/>
        <v>128.8</v>
      </c>
      <c r="G21" s="29">
        <f t="shared" si="0"/>
        <v>1.90349581486952</v>
      </c>
      <c r="H21" s="30">
        <v>3751</v>
      </c>
      <c r="I21" s="46">
        <f t="shared" si="1"/>
        <v>115</v>
      </c>
      <c r="K21" s="27">
        <v>3658</v>
      </c>
      <c r="L21" s="8">
        <f t="shared" si="3"/>
        <v>208</v>
      </c>
      <c r="M21" s="3">
        <v>1197</v>
      </c>
      <c r="N21" s="8">
        <f t="shared" si="5"/>
        <v>493</v>
      </c>
    </row>
    <row r="22" ht="24.95" customHeight="1" spans="1:14">
      <c r="A22" s="26" t="s">
        <v>138</v>
      </c>
      <c r="B22" s="27">
        <v>5087</v>
      </c>
      <c r="C22" s="27">
        <v>3799</v>
      </c>
      <c r="D22" s="28">
        <v>3422</v>
      </c>
      <c r="E22" s="27">
        <f t="shared" si="2"/>
        <v>377</v>
      </c>
      <c r="F22" s="127">
        <f t="shared" si="4"/>
        <v>11</v>
      </c>
      <c r="G22" s="29">
        <f t="shared" si="0"/>
        <v>0.746805582858266</v>
      </c>
      <c r="H22" s="30">
        <v>3799</v>
      </c>
      <c r="I22" s="46">
        <f t="shared" si="1"/>
        <v>0</v>
      </c>
      <c r="K22" s="27">
        <v>3539</v>
      </c>
      <c r="L22" s="8">
        <f t="shared" si="3"/>
        <v>260</v>
      </c>
      <c r="M22" s="3">
        <v>2713</v>
      </c>
      <c r="N22" s="8">
        <f t="shared" si="5"/>
        <v>709</v>
      </c>
    </row>
    <row r="23" ht="24.95" customHeight="1" spans="1:14">
      <c r="A23" s="26" t="s">
        <v>139</v>
      </c>
      <c r="B23" s="27">
        <v>2065</v>
      </c>
      <c r="C23" s="27">
        <v>4971</v>
      </c>
      <c r="D23" s="28">
        <v>2062</v>
      </c>
      <c r="E23" s="27">
        <f t="shared" si="2"/>
        <v>2909</v>
      </c>
      <c r="F23" s="127">
        <f t="shared" si="4"/>
        <v>141.1</v>
      </c>
      <c r="G23" s="29">
        <f t="shared" si="0"/>
        <v>2.40726392251816</v>
      </c>
      <c r="H23" s="30">
        <v>4696</v>
      </c>
      <c r="I23" s="46">
        <f t="shared" si="1"/>
        <v>275</v>
      </c>
      <c r="K23" s="27">
        <v>4582</v>
      </c>
      <c r="L23" s="8">
        <f t="shared" si="3"/>
        <v>389</v>
      </c>
      <c r="M23" s="3">
        <v>1500</v>
      </c>
      <c r="N23" s="8">
        <f t="shared" si="5"/>
        <v>562</v>
      </c>
    </row>
    <row r="24" ht="24.95" customHeight="1" spans="1:14">
      <c r="A24" s="26" t="s">
        <v>140</v>
      </c>
      <c r="B24" s="27">
        <v>4100</v>
      </c>
      <c r="C24" s="27">
        <v>3094</v>
      </c>
      <c r="D24" s="28">
        <v>3404</v>
      </c>
      <c r="E24" s="27">
        <f t="shared" si="2"/>
        <v>-310</v>
      </c>
      <c r="F24" s="127">
        <f t="shared" si="4"/>
        <v>-9.1</v>
      </c>
      <c r="G24" s="29">
        <f t="shared" si="0"/>
        <v>0.754634146341463</v>
      </c>
      <c r="H24" s="30">
        <v>2656</v>
      </c>
      <c r="I24" s="46">
        <f t="shared" si="1"/>
        <v>438</v>
      </c>
      <c r="K24" s="27">
        <v>2945</v>
      </c>
      <c r="L24" s="8">
        <f t="shared" si="3"/>
        <v>149</v>
      </c>
      <c r="M24" s="3">
        <v>2921</v>
      </c>
      <c r="N24" s="8">
        <f t="shared" si="5"/>
        <v>483</v>
      </c>
    </row>
    <row r="25" ht="24.95" customHeight="1" spans="1:14">
      <c r="A25" s="26" t="s">
        <v>141</v>
      </c>
      <c r="B25" s="27">
        <v>2119</v>
      </c>
      <c r="C25" s="27">
        <v>2790</v>
      </c>
      <c r="D25" s="28">
        <v>1105</v>
      </c>
      <c r="E25" s="27">
        <f t="shared" si="2"/>
        <v>1685</v>
      </c>
      <c r="F25" s="127">
        <f t="shared" si="4"/>
        <v>152.5</v>
      </c>
      <c r="G25" s="29">
        <f t="shared" si="0"/>
        <v>1.31665880132138</v>
      </c>
      <c r="H25" s="30">
        <v>2610</v>
      </c>
      <c r="I25" s="46">
        <f t="shared" si="1"/>
        <v>180</v>
      </c>
      <c r="K25" s="27">
        <v>2464</v>
      </c>
      <c r="L25" s="8">
        <f t="shared" si="3"/>
        <v>326</v>
      </c>
      <c r="M25" s="3">
        <v>780</v>
      </c>
      <c r="N25" s="8">
        <f t="shared" si="5"/>
        <v>325</v>
      </c>
    </row>
    <row r="26" ht="24.95" customHeight="1" spans="1:14">
      <c r="A26" s="26" t="s">
        <v>142</v>
      </c>
      <c r="B26" s="27">
        <v>3520</v>
      </c>
      <c r="C26" s="27">
        <v>4063</v>
      </c>
      <c r="D26" s="28">
        <v>2622</v>
      </c>
      <c r="E26" s="27">
        <f t="shared" si="2"/>
        <v>1441</v>
      </c>
      <c r="F26" s="127">
        <f t="shared" si="4"/>
        <v>55</v>
      </c>
      <c r="G26" s="29">
        <f t="shared" si="0"/>
        <v>1.15426136363636</v>
      </c>
      <c r="H26" s="30">
        <v>4059</v>
      </c>
      <c r="I26" s="46">
        <f t="shared" si="1"/>
        <v>4</v>
      </c>
      <c r="K26" s="27">
        <v>3517</v>
      </c>
      <c r="L26" s="8">
        <f t="shared" si="3"/>
        <v>546</v>
      </c>
      <c r="M26" s="3">
        <v>3147</v>
      </c>
      <c r="N26" s="8">
        <f t="shared" si="5"/>
        <v>-525</v>
      </c>
    </row>
    <row r="27" ht="24.95" customHeight="1" spans="1:14">
      <c r="A27" s="32" t="s">
        <v>143</v>
      </c>
      <c r="B27" s="27">
        <v>7902</v>
      </c>
      <c r="C27" s="27">
        <v>6299</v>
      </c>
      <c r="D27" s="28">
        <v>4790</v>
      </c>
      <c r="E27" s="27">
        <f t="shared" si="2"/>
        <v>1509</v>
      </c>
      <c r="F27" s="127">
        <f t="shared" si="4"/>
        <v>31.5</v>
      </c>
      <c r="G27" s="29">
        <f t="shared" si="0"/>
        <v>0.797139964565933</v>
      </c>
      <c r="H27" s="30">
        <v>523</v>
      </c>
      <c r="I27" s="46">
        <f t="shared" si="1"/>
        <v>5776</v>
      </c>
      <c r="K27" s="27">
        <v>5775</v>
      </c>
      <c r="L27" s="8">
        <f t="shared" si="3"/>
        <v>524</v>
      </c>
      <c r="M27" s="3">
        <v>3905</v>
      </c>
      <c r="N27" s="8">
        <f t="shared" si="5"/>
        <v>885</v>
      </c>
    </row>
    <row r="28" ht="24.95" customHeight="1" spans="1:14">
      <c r="A28" s="26" t="s">
        <v>144</v>
      </c>
      <c r="B28" s="27">
        <v>4290</v>
      </c>
      <c r="C28" s="27">
        <v>10823</v>
      </c>
      <c r="D28" s="28">
        <v>3145</v>
      </c>
      <c r="E28" s="27">
        <f t="shared" si="2"/>
        <v>7678</v>
      </c>
      <c r="F28" s="127">
        <f t="shared" si="4"/>
        <v>244.1</v>
      </c>
      <c r="G28" s="29">
        <f t="shared" si="0"/>
        <v>2.52284382284382</v>
      </c>
      <c r="H28" s="30">
        <v>7734</v>
      </c>
      <c r="I28" s="46">
        <f t="shared" si="1"/>
        <v>3089</v>
      </c>
      <c r="K28" s="27">
        <v>10110</v>
      </c>
      <c r="L28" s="8">
        <f t="shared" si="3"/>
        <v>713</v>
      </c>
      <c r="M28" s="3">
        <v>2263</v>
      </c>
      <c r="N28" s="8">
        <f t="shared" si="5"/>
        <v>882</v>
      </c>
    </row>
    <row r="29" ht="24.95" customHeight="1" spans="1:14">
      <c r="A29" s="26" t="s">
        <v>145</v>
      </c>
      <c r="B29" s="27">
        <v>1656</v>
      </c>
      <c r="C29" s="27">
        <v>1898</v>
      </c>
      <c r="D29" s="28">
        <v>1257</v>
      </c>
      <c r="E29" s="27">
        <f t="shared" si="2"/>
        <v>641</v>
      </c>
      <c r="F29" s="127">
        <f t="shared" si="4"/>
        <v>51</v>
      </c>
      <c r="G29" s="29">
        <f t="shared" si="0"/>
        <v>1.14613526570048</v>
      </c>
      <c r="H29" s="30">
        <v>755</v>
      </c>
      <c r="I29" s="46">
        <f t="shared" si="1"/>
        <v>1143</v>
      </c>
      <c r="K29" s="27">
        <v>1591</v>
      </c>
      <c r="L29" s="8">
        <f t="shared" si="3"/>
        <v>307</v>
      </c>
      <c r="M29" s="3">
        <v>979</v>
      </c>
      <c r="N29" s="8">
        <f t="shared" si="5"/>
        <v>278</v>
      </c>
    </row>
    <row r="30" ht="24.95" customHeight="1" spans="1:14">
      <c r="A30" s="26" t="s">
        <v>146</v>
      </c>
      <c r="B30" s="27">
        <v>4860</v>
      </c>
      <c r="C30" s="27">
        <v>4050</v>
      </c>
      <c r="D30" s="28">
        <v>3124</v>
      </c>
      <c r="E30" s="27">
        <f t="shared" si="2"/>
        <v>926</v>
      </c>
      <c r="F30" s="127">
        <f t="shared" si="4"/>
        <v>29.6</v>
      </c>
      <c r="G30" s="29">
        <f t="shared" si="0"/>
        <v>0.833333333333333</v>
      </c>
      <c r="H30" s="30">
        <v>4050</v>
      </c>
      <c r="I30" s="46">
        <f t="shared" si="1"/>
        <v>0</v>
      </c>
      <c r="K30" s="27">
        <v>3579</v>
      </c>
      <c r="L30" s="8">
        <f t="shared" si="3"/>
        <v>471</v>
      </c>
      <c r="M30" s="3">
        <v>2509</v>
      </c>
      <c r="N30" s="8">
        <f t="shared" si="5"/>
        <v>615</v>
      </c>
    </row>
    <row r="31" ht="24.95" customHeight="1" spans="1:14">
      <c r="A31" s="26" t="s">
        <v>147</v>
      </c>
      <c r="B31" s="27">
        <v>4357</v>
      </c>
      <c r="C31" s="27">
        <v>5383</v>
      </c>
      <c r="D31" s="28">
        <v>3019</v>
      </c>
      <c r="E31" s="27">
        <f t="shared" si="2"/>
        <v>2364</v>
      </c>
      <c r="F31" s="127">
        <f t="shared" si="4"/>
        <v>78.3</v>
      </c>
      <c r="G31" s="29">
        <f t="shared" si="0"/>
        <v>1.23548313059445</v>
      </c>
      <c r="H31" s="30">
        <v>5378</v>
      </c>
      <c r="I31" s="46">
        <f t="shared" si="1"/>
        <v>5</v>
      </c>
      <c r="K31" s="27">
        <v>5024</v>
      </c>
      <c r="L31" s="8">
        <f t="shared" si="3"/>
        <v>359</v>
      </c>
      <c r="M31" s="3">
        <v>2443</v>
      </c>
      <c r="N31" s="8">
        <f t="shared" si="5"/>
        <v>576</v>
      </c>
    </row>
    <row r="32" ht="24.95" customHeight="1" spans="1:14">
      <c r="A32" s="26" t="s">
        <v>148</v>
      </c>
      <c r="B32" s="27">
        <v>9000</v>
      </c>
      <c r="C32" s="27">
        <v>11670</v>
      </c>
      <c r="D32" s="28">
        <v>5341</v>
      </c>
      <c r="E32" s="27">
        <f t="shared" si="2"/>
        <v>6329</v>
      </c>
      <c r="F32" s="127">
        <f t="shared" si="4"/>
        <v>118.5</v>
      </c>
      <c r="G32" s="29">
        <f t="shared" si="0"/>
        <v>1.29666666666667</v>
      </c>
      <c r="H32" s="30">
        <v>11552</v>
      </c>
      <c r="I32" s="46">
        <f t="shared" si="1"/>
        <v>118</v>
      </c>
      <c r="K32" s="27">
        <v>10550</v>
      </c>
      <c r="L32" s="8">
        <f t="shared" si="3"/>
        <v>1120</v>
      </c>
      <c r="M32" s="3">
        <v>3821</v>
      </c>
      <c r="N32" s="8">
        <f t="shared" si="5"/>
        <v>1520</v>
      </c>
    </row>
    <row r="33" s="5" customFormat="1" ht="24.95" customHeight="1" spans="1:14">
      <c r="A33" s="33" t="s">
        <v>149</v>
      </c>
      <c r="B33" s="34">
        <v>35000</v>
      </c>
      <c r="C33" s="28">
        <v>32075</v>
      </c>
      <c r="D33" s="28">
        <v>33706</v>
      </c>
      <c r="E33" s="27">
        <f t="shared" si="2"/>
        <v>-1631</v>
      </c>
      <c r="F33" s="127">
        <f t="shared" si="4"/>
        <v>-4.8</v>
      </c>
      <c r="G33" s="29">
        <f t="shared" si="0"/>
        <v>0.916428571428571</v>
      </c>
      <c r="H33" s="35"/>
      <c r="I33" s="49"/>
      <c r="J33" s="131"/>
      <c r="K33" s="28">
        <v>29179</v>
      </c>
      <c r="L33" s="8">
        <f t="shared" si="3"/>
        <v>2896</v>
      </c>
      <c r="N33" s="103"/>
    </row>
    <row r="34" spans="3:11">
      <c r="C34" s="129">
        <v>1781</v>
      </c>
      <c r="D34" s="38">
        <v>1475</v>
      </c>
      <c r="K34" s="7">
        <v>1960</v>
      </c>
    </row>
    <row r="35" spans="3:11">
      <c r="C35" s="7">
        <v>30294</v>
      </c>
      <c r="D35" s="130">
        <v>32231</v>
      </c>
      <c r="K35" s="7">
        <v>27219</v>
      </c>
    </row>
    <row r="40" spans="15:16">
      <c r="O40" s="3" t="s">
        <v>150</v>
      </c>
      <c r="P40" s="3" t="s">
        <v>150</v>
      </c>
    </row>
    <row r="41" spans="15:16">
      <c r="O41" s="3" t="s">
        <v>151</v>
      </c>
      <c r="P41" s="3" t="s">
        <v>151</v>
      </c>
    </row>
  </sheetData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rintOptions horizontalCentered="1"/>
  <pageMargins left="0.708661417322835" right="0.708661417322835" top="0.748031496062992" bottom="0.748031496062992" header="0.31496062992126" footer="0.31496062992126"/>
  <pageSetup paperSize="12" scale="7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workbookViewId="0">
      <selection activeCell="O17" sqref="O17"/>
    </sheetView>
  </sheetViews>
  <sheetFormatPr defaultColWidth="9" defaultRowHeight="13.5"/>
  <cols>
    <col min="1" max="1" width="40.625" style="5" customWidth="1"/>
    <col min="2" max="3" width="40.625" style="102" customWidth="1"/>
    <col min="4" max="5" width="40.625" style="5" customWidth="1"/>
    <col min="6" max="6" width="9" style="5"/>
    <col min="7" max="7" width="9" style="103"/>
    <col min="8" max="16384" width="9" style="5"/>
  </cols>
  <sheetData>
    <row r="1" s="98" customFormat="1" ht="35.1" customHeight="1" spans="1:7">
      <c r="A1" s="10" t="s">
        <v>152</v>
      </c>
      <c r="B1" s="10"/>
      <c r="C1" s="10"/>
      <c r="D1" s="10"/>
      <c r="E1" s="10"/>
      <c r="G1" s="104"/>
    </row>
    <row r="2" s="99" customFormat="1" ht="15" customHeight="1" spans="1:7">
      <c r="A2" s="12"/>
      <c r="B2" s="12"/>
      <c r="C2" s="12"/>
      <c r="D2" s="12"/>
      <c r="E2" s="12"/>
      <c r="G2" s="105"/>
    </row>
    <row r="3" ht="15" customHeight="1" spans="1:5">
      <c r="A3" s="106"/>
      <c r="D3" s="51"/>
      <c r="E3" s="107" t="s">
        <v>115</v>
      </c>
    </row>
    <row r="4" s="100" customFormat="1" ht="24.95" customHeight="1" spans="1:7">
      <c r="A4" s="108" t="s">
        <v>153</v>
      </c>
      <c r="B4" s="109" t="s">
        <v>154</v>
      </c>
      <c r="C4" s="108" t="s">
        <v>155</v>
      </c>
      <c r="D4" s="110" t="s">
        <v>118</v>
      </c>
      <c r="E4" s="110"/>
      <c r="G4" s="111"/>
    </row>
    <row r="5" s="100" customFormat="1" ht="24.95" customHeight="1" spans="1:7">
      <c r="A5" s="23"/>
      <c r="B5" s="112"/>
      <c r="C5" s="23"/>
      <c r="D5" s="19" t="s">
        <v>17</v>
      </c>
      <c r="E5" s="113" t="s">
        <v>156</v>
      </c>
      <c r="G5" s="111"/>
    </row>
    <row r="6" ht="24.95" customHeight="1" spans="1:6">
      <c r="A6" s="114" t="s">
        <v>19</v>
      </c>
      <c r="B6" s="115">
        <f>SUM(B7:B8)</f>
        <v>150495</v>
      </c>
      <c r="C6" s="115">
        <f>SUM(C7:C8)</f>
        <v>214688</v>
      </c>
      <c r="D6" s="116">
        <f>SUM(D7:D8)</f>
        <v>-64193</v>
      </c>
      <c r="E6" s="117">
        <f>ROUND(D6/C6*100,1)</f>
        <v>-29.9</v>
      </c>
      <c r="F6" s="51"/>
    </row>
    <row r="7" ht="24.95" customHeight="1" spans="1:6">
      <c r="A7" s="118" t="s">
        <v>16</v>
      </c>
      <c r="B7" s="115">
        <v>137838</v>
      </c>
      <c r="C7" s="115">
        <v>204340</v>
      </c>
      <c r="D7" s="116">
        <f>B7-C7</f>
        <v>-66502</v>
      </c>
      <c r="E7" s="117">
        <f t="shared" ref="E7:E35" si="0">ROUND(D7/C7*100,1)</f>
        <v>-32.5</v>
      </c>
      <c r="F7" s="51"/>
    </row>
    <row r="8" ht="24.95" customHeight="1" spans="1:6">
      <c r="A8" s="118" t="s">
        <v>157</v>
      </c>
      <c r="B8" s="115">
        <f>SUM(B9:B35)</f>
        <v>12657</v>
      </c>
      <c r="C8" s="115">
        <f>SUM(C9:C35)</f>
        <v>10348</v>
      </c>
      <c r="D8" s="116">
        <f t="shared" ref="D8:D35" si="1">B8-C8</f>
        <v>2309</v>
      </c>
      <c r="E8" s="117">
        <f t="shared" si="0"/>
        <v>22.3</v>
      </c>
      <c r="F8" s="51"/>
    </row>
    <row r="9" ht="24.95" customHeight="1" spans="1:6">
      <c r="A9" s="119" t="s">
        <v>123</v>
      </c>
      <c r="B9" s="120">
        <v>223</v>
      </c>
      <c r="C9" s="121">
        <v>268</v>
      </c>
      <c r="D9" s="116">
        <f t="shared" si="1"/>
        <v>-45</v>
      </c>
      <c r="E9" s="117">
        <f t="shared" si="0"/>
        <v>-16.8</v>
      </c>
      <c r="F9" s="51"/>
    </row>
    <row r="10" ht="24.95" customHeight="1" spans="1:6">
      <c r="A10" s="119" t="s">
        <v>124</v>
      </c>
      <c r="B10" s="120">
        <v>435</v>
      </c>
      <c r="C10" s="121">
        <v>124</v>
      </c>
      <c r="D10" s="116">
        <f t="shared" si="1"/>
        <v>311</v>
      </c>
      <c r="E10" s="117">
        <f t="shared" si="0"/>
        <v>250.8</v>
      </c>
      <c r="F10" s="51"/>
    </row>
    <row r="11" ht="24.95" customHeight="1" spans="1:6">
      <c r="A11" s="119" t="s">
        <v>125</v>
      </c>
      <c r="B11" s="120">
        <v>114</v>
      </c>
      <c r="C11" s="121">
        <v>117</v>
      </c>
      <c r="D11" s="116">
        <f t="shared" si="1"/>
        <v>-3</v>
      </c>
      <c r="E11" s="117">
        <f t="shared" si="0"/>
        <v>-2.6</v>
      </c>
      <c r="F11" s="51"/>
    </row>
    <row r="12" ht="24.95" customHeight="1" spans="1:6">
      <c r="A12" s="119" t="s">
        <v>126</v>
      </c>
      <c r="B12" s="120">
        <v>126</v>
      </c>
      <c r="C12" s="121">
        <v>113</v>
      </c>
      <c r="D12" s="116">
        <f t="shared" si="1"/>
        <v>13</v>
      </c>
      <c r="E12" s="117">
        <f t="shared" si="0"/>
        <v>11.5</v>
      </c>
      <c r="F12" s="51"/>
    </row>
    <row r="13" ht="24.95" customHeight="1" spans="1:6">
      <c r="A13" s="119" t="s">
        <v>127</v>
      </c>
      <c r="B13" s="120">
        <v>115</v>
      </c>
      <c r="C13" s="121"/>
      <c r="D13" s="116">
        <f t="shared" si="1"/>
        <v>115</v>
      </c>
      <c r="E13" s="117"/>
      <c r="F13" s="51"/>
    </row>
    <row r="14" ht="24.95" customHeight="1" spans="1:6">
      <c r="A14" s="119" t="s">
        <v>128</v>
      </c>
      <c r="B14" s="120">
        <v>389</v>
      </c>
      <c r="C14" s="122">
        <v>235</v>
      </c>
      <c r="D14" s="116">
        <f t="shared" si="1"/>
        <v>154</v>
      </c>
      <c r="E14" s="117">
        <f t="shared" si="0"/>
        <v>65.5</v>
      </c>
      <c r="F14" s="51"/>
    </row>
    <row r="15" ht="24.95" customHeight="1" spans="1:6">
      <c r="A15" s="119" t="s">
        <v>129</v>
      </c>
      <c r="B15" s="120">
        <v>424</v>
      </c>
      <c r="C15" s="122">
        <v>207</v>
      </c>
      <c r="D15" s="116">
        <f t="shared" si="1"/>
        <v>217</v>
      </c>
      <c r="E15" s="117">
        <f t="shared" si="0"/>
        <v>104.8</v>
      </c>
      <c r="F15" s="51"/>
    </row>
    <row r="16" ht="24.95" customHeight="1" spans="1:6">
      <c r="A16" s="119" t="s">
        <v>130</v>
      </c>
      <c r="B16" s="120">
        <v>386</v>
      </c>
      <c r="C16" s="115">
        <v>228</v>
      </c>
      <c r="D16" s="116">
        <f t="shared" si="1"/>
        <v>158</v>
      </c>
      <c r="E16" s="117">
        <f t="shared" si="0"/>
        <v>69.3</v>
      </c>
      <c r="F16" s="51"/>
    </row>
    <row r="17" ht="24.95" customHeight="1" spans="1:6">
      <c r="A17" s="119" t="s">
        <v>131</v>
      </c>
      <c r="B17" s="120">
        <v>453</v>
      </c>
      <c r="C17" s="121">
        <v>283</v>
      </c>
      <c r="D17" s="116">
        <f t="shared" si="1"/>
        <v>170</v>
      </c>
      <c r="E17" s="117">
        <f t="shared" si="0"/>
        <v>60.1</v>
      </c>
      <c r="F17" s="51"/>
    </row>
    <row r="18" ht="24.95" customHeight="1" spans="1:6">
      <c r="A18" s="119" t="s">
        <v>132</v>
      </c>
      <c r="B18" s="120">
        <v>799</v>
      </c>
      <c r="C18" s="121">
        <v>707</v>
      </c>
      <c r="D18" s="116">
        <f t="shared" si="1"/>
        <v>92</v>
      </c>
      <c r="E18" s="117">
        <f t="shared" si="0"/>
        <v>13</v>
      </c>
      <c r="F18" s="51"/>
    </row>
    <row r="19" ht="24.95" customHeight="1" spans="1:6">
      <c r="A19" s="119" t="s">
        <v>133</v>
      </c>
      <c r="B19" s="120">
        <v>273</v>
      </c>
      <c r="C19" s="121">
        <v>211</v>
      </c>
      <c r="D19" s="116">
        <f t="shared" si="1"/>
        <v>62</v>
      </c>
      <c r="E19" s="117">
        <f t="shared" si="0"/>
        <v>29.4</v>
      </c>
      <c r="F19" s="51"/>
    </row>
    <row r="20" ht="24.95" customHeight="1" spans="1:6">
      <c r="A20" s="119" t="s">
        <v>134</v>
      </c>
      <c r="B20" s="120">
        <v>266</v>
      </c>
      <c r="C20" s="121">
        <v>265</v>
      </c>
      <c r="D20" s="116">
        <f t="shared" si="1"/>
        <v>1</v>
      </c>
      <c r="E20" s="117">
        <f t="shared" si="0"/>
        <v>0.4</v>
      </c>
      <c r="F20" s="51"/>
    </row>
    <row r="21" ht="24.95" customHeight="1" spans="1:6">
      <c r="A21" s="119" t="s">
        <v>137</v>
      </c>
      <c r="B21" s="120">
        <v>146</v>
      </c>
      <c r="C21" s="121">
        <v>370</v>
      </c>
      <c r="D21" s="116">
        <f t="shared" si="1"/>
        <v>-224</v>
      </c>
      <c r="E21" s="117">
        <f t="shared" si="0"/>
        <v>-60.5</v>
      </c>
      <c r="F21" s="51"/>
    </row>
    <row r="22" ht="24.95" customHeight="1" spans="1:6">
      <c r="A22" s="119" t="s">
        <v>136</v>
      </c>
      <c r="B22" s="120">
        <v>240</v>
      </c>
      <c r="C22" s="121">
        <v>69</v>
      </c>
      <c r="D22" s="116">
        <f t="shared" si="1"/>
        <v>171</v>
      </c>
      <c r="E22" s="117">
        <f t="shared" si="0"/>
        <v>247.8</v>
      </c>
      <c r="F22" s="51"/>
    </row>
    <row r="23" ht="24.95" customHeight="1" spans="1:6">
      <c r="A23" s="119" t="s">
        <v>137</v>
      </c>
      <c r="B23" s="120">
        <v>208</v>
      </c>
      <c r="C23" s="121">
        <v>245</v>
      </c>
      <c r="D23" s="116">
        <f t="shared" si="1"/>
        <v>-37</v>
      </c>
      <c r="E23" s="117">
        <f t="shared" si="0"/>
        <v>-15.1</v>
      </c>
      <c r="F23" s="51"/>
    </row>
    <row r="24" ht="24.95" customHeight="1" spans="1:6">
      <c r="A24" s="119" t="s">
        <v>138</v>
      </c>
      <c r="B24" s="120">
        <v>260</v>
      </c>
      <c r="C24" s="121">
        <v>393</v>
      </c>
      <c r="D24" s="116">
        <f t="shared" si="1"/>
        <v>-133</v>
      </c>
      <c r="E24" s="117">
        <f t="shared" si="0"/>
        <v>-33.8</v>
      </c>
      <c r="F24" s="51"/>
    </row>
    <row r="25" ht="24.95" customHeight="1" spans="1:6">
      <c r="A25" s="119" t="s">
        <v>139</v>
      </c>
      <c r="B25" s="120">
        <v>389</v>
      </c>
      <c r="C25" s="121">
        <v>336</v>
      </c>
      <c r="D25" s="116">
        <f t="shared" si="1"/>
        <v>53</v>
      </c>
      <c r="E25" s="117">
        <f t="shared" si="0"/>
        <v>15.8</v>
      </c>
      <c r="F25" s="51"/>
    </row>
    <row r="26" ht="24.95" customHeight="1" spans="1:6">
      <c r="A26" s="119" t="s">
        <v>140</v>
      </c>
      <c r="B26" s="120">
        <v>149</v>
      </c>
      <c r="C26" s="121">
        <v>320</v>
      </c>
      <c r="D26" s="116">
        <f t="shared" si="1"/>
        <v>-171</v>
      </c>
      <c r="E26" s="117">
        <f t="shared" si="0"/>
        <v>-53.4</v>
      </c>
      <c r="F26" s="51"/>
    </row>
    <row r="27" ht="24.95" customHeight="1" spans="1:6">
      <c r="A27" s="119" t="s">
        <v>141</v>
      </c>
      <c r="B27" s="120">
        <v>326</v>
      </c>
      <c r="C27" s="121">
        <v>173</v>
      </c>
      <c r="D27" s="116">
        <f t="shared" si="1"/>
        <v>153</v>
      </c>
      <c r="E27" s="117">
        <f t="shared" si="0"/>
        <v>88.4</v>
      </c>
      <c r="F27" s="51"/>
    </row>
    <row r="28" ht="24.95" customHeight="1" spans="1:6">
      <c r="A28" s="119" t="s">
        <v>142</v>
      </c>
      <c r="B28" s="120">
        <v>546</v>
      </c>
      <c r="C28" s="121">
        <v>291</v>
      </c>
      <c r="D28" s="116">
        <f t="shared" si="1"/>
        <v>255</v>
      </c>
      <c r="E28" s="117">
        <f t="shared" si="0"/>
        <v>87.6</v>
      </c>
      <c r="F28" s="51"/>
    </row>
    <row r="29" ht="24.95" customHeight="1" spans="1:6">
      <c r="A29" s="33" t="s">
        <v>143</v>
      </c>
      <c r="B29" s="120">
        <v>524</v>
      </c>
      <c r="C29" s="121">
        <v>509</v>
      </c>
      <c r="D29" s="116">
        <f t="shared" si="1"/>
        <v>15</v>
      </c>
      <c r="E29" s="117">
        <f t="shared" si="0"/>
        <v>2.9</v>
      </c>
      <c r="F29" s="51"/>
    </row>
    <row r="30" ht="24.95" customHeight="1" spans="1:6">
      <c r="A30" s="119" t="s">
        <v>144</v>
      </c>
      <c r="B30" s="120">
        <v>713</v>
      </c>
      <c r="C30" s="121">
        <v>471</v>
      </c>
      <c r="D30" s="116">
        <f t="shared" si="1"/>
        <v>242</v>
      </c>
      <c r="E30" s="117">
        <f t="shared" si="0"/>
        <v>51.4</v>
      </c>
      <c r="F30" s="51"/>
    </row>
    <row r="31" ht="24.95" customHeight="1" spans="1:6">
      <c r="A31" s="119" t="s">
        <v>145</v>
      </c>
      <c r="B31" s="120">
        <v>307</v>
      </c>
      <c r="C31" s="121">
        <v>157</v>
      </c>
      <c r="D31" s="116">
        <f t="shared" si="1"/>
        <v>150</v>
      </c>
      <c r="E31" s="117">
        <f t="shared" si="0"/>
        <v>95.5</v>
      </c>
      <c r="F31" s="51"/>
    </row>
    <row r="32" ht="24.95" customHeight="1" spans="1:6">
      <c r="A32" s="119" t="s">
        <v>146</v>
      </c>
      <c r="B32" s="120">
        <v>471</v>
      </c>
      <c r="C32" s="121">
        <v>246</v>
      </c>
      <c r="D32" s="116">
        <f t="shared" si="1"/>
        <v>225</v>
      </c>
      <c r="E32" s="117">
        <f t="shared" si="0"/>
        <v>91.5</v>
      </c>
      <c r="F32" s="51"/>
    </row>
    <row r="33" ht="24.95" customHeight="1" spans="1:6">
      <c r="A33" s="119" t="s">
        <v>147</v>
      </c>
      <c r="B33" s="120">
        <v>359</v>
      </c>
      <c r="C33" s="121">
        <v>317</v>
      </c>
      <c r="D33" s="116">
        <f t="shared" si="1"/>
        <v>42</v>
      </c>
      <c r="E33" s="117">
        <f t="shared" si="0"/>
        <v>13.2</v>
      </c>
      <c r="F33" s="51"/>
    </row>
    <row r="34" ht="24.95" customHeight="1" spans="1:6">
      <c r="A34" s="119" t="s">
        <v>148</v>
      </c>
      <c r="B34" s="120">
        <v>1120</v>
      </c>
      <c r="C34" s="121">
        <v>757</v>
      </c>
      <c r="D34" s="116">
        <f t="shared" si="1"/>
        <v>363</v>
      </c>
      <c r="E34" s="117">
        <f t="shared" si="0"/>
        <v>48</v>
      </c>
      <c r="F34" s="51"/>
    </row>
    <row r="35" s="101" customFormat="1" ht="24.95" customHeight="1" spans="1:7">
      <c r="A35" s="33" t="s">
        <v>149</v>
      </c>
      <c r="B35" s="120">
        <v>2896</v>
      </c>
      <c r="C35" s="121">
        <v>2936</v>
      </c>
      <c r="D35" s="116">
        <f t="shared" si="1"/>
        <v>-40</v>
      </c>
      <c r="E35" s="117">
        <f t="shared" si="0"/>
        <v>-1.4</v>
      </c>
      <c r="F35" s="123"/>
      <c r="G35" s="124"/>
    </row>
    <row r="36" spans="1:3">
      <c r="A36" s="125"/>
      <c r="C36" s="126">
        <v>121</v>
      </c>
    </row>
    <row r="37" spans="3:3">
      <c r="C37" s="126">
        <v>2815</v>
      </c>
    </row>
    <row r="41" spans="13:14">
      <c r="M41" s="5" t="s">
        <v>150</v>
      </c>
      <c r="N41" s="5" t="s">
        <v>150</v>
      </c>
    </row>
    <row r="42" spans="13:14">
      <c r="M42" s="5" t="s">
        <v>151</v>
      </c>
      <c r="N42" s="5" t="s">
        <v>151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7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42"/>
  <sheetViews>
    <sheetView workbookViewId="0">
      <selection activeCell="S14" sqref="S13:S14"/>
    </sheetView>
  </sheetViews>
  <sheetFormatPr defaultColWidth="9" defaultRowHeight="13.5"/>
  <sheetData>
    <row r="1" spans="2:17">
      <c r="B1" s="81" t="s">
        <v>21</v>
      </c>
      <c r="F1" s="89" t="s">
        <v>158</v>
      </c>
      <c r="G1" s="89" t="s">
        <v>98</v>
      </c>
      <c r="H1" s="90" t="s">
        <v>159</v>
      </c>
      <c r="K1" s="95" t="s">
        <v>66</v>
      </c>
      <c r="N1" s="96">
        <v>201</v>
      </c>
      <c r="O1" s="76" t="s">
        <v>160</v>
      </c>
      <c r="P1" s="77">
        <v>11191</v>
      </c>
      <c r="Q1" s="97">
        <v>5905</v>
      </c>
    </row>
    <row r="2" spans="2:17">
      <c r="B2" s="86" t="s">
        <v>22</v>
      </c>
      <c r="F2" s="91" t="s">
        <v>161</v>
      </c>
      <c r="G2" s="92" t="s">
        <v>162</v>
      </c>
      <c r="H2" s="93">
        <v>38465</v>
      </c>
      <c r="K2" s="95" t="s">
        <v>67</v>
      </c>
      <c r="N2" s="96">
        <v>204</v>
      </c>
      <c r="O2" s="76" t="s">
        <v>163</v>
      </c>
      <c r="P2" s="77">
        <v>5304</v>
      </c>
      <c r="Q2" s="97">
        <v>5262</v>
      </c>
    </row>
    <row r="3" spans="2:17">
      <c r="B3" s="85" t="s">
        <v>23</v>
      </c>
      <c r="F3" s="91">
        <v>10101</v>
      </c>
      <c r="G3" s="92" t="s">
        <v>164</v>
      </c>
      <c r="H3" s="93">
        <v>22354</v>
      </c>
      <c r="K3" s="95" t="s">
        <v>68</v>
      </c>
      <c r="N3" s="96">
        <v>205</v>
      </c>
      <c r="O3" s="76" t="s">
        <v>165</v>
      </c>
      <c r="P3" s="77">
        <v>46805</v>
      </c>
      <c r="Q3" s="97">
        <v>45224</v>
      </c>
    </row>
    <row r="4" spans="2:17">
      <c r="B4" s="85" t="s">
        <v>24</v>
      </c>
      <c r="F4" s="91" t="s">
        <v>166</v>
      </c>
      <c r="G4" s="92" t="s">
        <v>167</v>
      </c>
      <c r="H4" s="93">
        <v>7164</v>
      </c>
      <c r="K4" s="95" t="s">
        <v>69</v>
      </c>
      <c r="N4" s="96">
        <v>206</v>
      </c>
      <c r="O4" s="76" t="s">
        <v>168</v>
      </c>
      <c r="P4" s="77">
        <v>35</v>
      </c>
      <c r="Q4" s="97">
        <v>35</v>
      </c>
    </row>
    <row r="5" spans="2:17">
      <c r="B5" s="85" t="s">
        <v>25</v>
      </c>
      <c r="F5" s="91" t="s">
        <v>169</v>
      </c>
      <c r="G5" s="92" t="s">
        <v>170</v>
      </c>
      <c r="H5" s="93">
        <v>1815</v>
      </c>
      <c r="K5" s="95" t="s">
        <v>70</v>
      </c>
      <c r="N5" s="96">
        <v>207</v>
      </c>
      <c r="O5" s="76" t="s">
        <v>171</v>
      </c>
      <c r="P5" s="77">
        <v>1285</v>
      </c>
      <c r="Q5" s="97">
        <v>1149</v>
      </c>
    </row>
    <row r="6" spans="2:17">
      <c r="B6" s="85" t="s">
        <v>26</v>
      </c>
      <c r="F6" s="91" t="s">
        <v>172</v>
      </c>
      <c r="G6" s="92" t="s">
        <v>173</v>
      </c>
      <c r="H6" s="93">
        <v>137</v>
      </c>
      <c r="K6" s="95" t="s">
        <v>71</v>
      </c>
      <c r="N6" s="96">
        <v>208</v>
      </c>
      <c r="O6" s="76" t="s">
        <v>174</v>
      </c>
      <c r="P6" s="77">
        <v>5650</v>
      </c>
      <c r="Q6" s="97">
        <v>5076</v>
      </c>
    </row>
    <row r="7" spans="2:17">
      <c r="B7" s="85" t="s">
        <v>27</v>
      </c>
      <c r="F7" s="91" t="s">
        <v>175</v>
      </c>
      <c r="G7" s="92" t="s">
        <v>176</v>
      </c>
      <c r="H7" s="94">
        <v>2164</v>
      </c>
      <c r="K7" s="95" t="s">
        <v>72</v>
      </c>
      <c r="N7" s="96">
        <v>210</v>
      </c>
      <c r="O7" s="76" t="s">
        <v>177</v>
      </c>
      <c r="P7" s="77">
        <v>5581</v>
      </c>
      <c r="Q7" s="97">
        <v>5325</v>
      </c>
    </row>
    <row r="8" spans="2:17">
      <c r="B8" s="85" t="s">
        <v>28</v>
      </c>
      <c r="F8" s="91" t="s">
        <v>178</v>
      </c>
      <c r="G8" s="92" t="s">
        <v>179</v>
      </c>
      <c r="H8" s="94">
        <v>1220</v>
      </c>
      <c r="K8" s="95" t="s">
        <v>73</v>
      </c>
      <c r="N8" s="96">
        <v>211</v>
      </c>
      <c r="O8" s="76" t="s">
        <v>180</v>
      </c>
      <c r="P8" s="77">
        <v>133</v>
      </c>
      <c r="Q8" s="97">
        <v>68</v>
      </c>
    </row>
    <row r="9" spans="2:17">
      <c r="B9" s="85" t="s">
        <v>29</v>
      </c>
      <c r="F9" s="91" t="s">
        <v>181</v>
      </c>
      <c r="G9" s="92" t="s">
        <v>182</v>
      </c>
      <c r="H9" s="94">
        <v>997</v>
      </c>
      <c r="K9" s="95" t="s">
        <v>74</v>
      </c>
      <c r="N9" s="96">
        <v>212</v>
      </c>
      <c r="O9" s="76" t="s">
        <v>183</v>
      </c>
      <c r="P9" s="77">
        <v>5509</v>
      </c>
      <c r="Q9" s="97">
        <v>1731</v>
      </c>
    </row>
    <row r="10" spans="2:17">
      <c r="B10" s="85" t="s">
        <v>30</v>
      </c>
      <c r="F10" s="91" t="s">
        <v>184</v>
      </c>
      <c r="G10" s="92" t="s">
        <v>185</v>
      </c>
      <c r="H10" s="94">
        <v>1273</v>
      </c>
      <c r="K10" s="95" t="s">
        <v>75</v>
      </c>
      <c r="N10" s="96">
        <v>213</v>
      </c>
      <c r="O10" s="76" t="s">
        <v>186</v>
      </c>
      <c r="P10" s="77">
        <v>5520</v>
      </c>
      <c r="Q10" s="97">
        <v>4298</v>
      </c>
    </row>
    <row r="11" spans="2:17">
      <c r="B11" s="85" t="s">
        <v>31</v>
      </c>
      <c r="F11" s="91" t="s">
        <v>187</v>
      </c>
      <c r="G11" s="92" t="s">
        <v>188</v>
      </c>
      <c r="H11" s="94">
        <v>639</v>
      </c>
      <c r="K11" s="95" t="s">
        <v>76</v>
      </c>
      <c r="N11" s="96">
        <v>214</v>
      </c>
      <c r="O11" s="76" t="s">
        <v>186</v>
      </c>
      <c r="P11" s="77">
        <v>5521</v>
      </c>
      <c r="Q11" s="97">
        <v>974</v>
      </c>
    </row>
    <row r="12" spans="2:17">
      <c r="B12" s="85" t="s">
        <v>32</v>
      </c>
      <c r="F12" s="91" t="s">
        <v>189</v>
      </c>
      <c r="G12" s="92" t="s">
        <v>190</v>
      </c>
      <c r="H12" s="94">
        <v>0</v>
      </c>
      <c r="K12" s="95" t="s">
        <v>77</v>
      </c>
      <c r="N12" s="96">
        <v>215</v>
      </c>
      <c r="O12" s="76" t="s">
        <v>186</v>
      </c>
      <c r="P12" s="77">
        <v>5522</v>
      </c>
      <c r="Q12" s="97">
        <v>122</v>
      </c>
    </row>
    <row r="13" spans="2:17">
      <c r="B13" s="85" t="s">
        <v>33</v>
      </c>
      <c r="F13" s="91" t="s">
        <v>191</v>
      </c>
      <c r="G13" s="92" t="s">
        <v>192</v>
      </c>
      <c r="H13" s="94">
        <v>582</v>
      </c>
      <c r="K13" s="95" t="s">
        <v>78</v>
      </c>
      <c r="N13" s="96">
        <v>216</v>
      </c>
      <c r="O13" s="76" t="s">
        <v>186</v>
      </c>
      <c r="P13" s="77">
        <v>5523</v>
      </c>
      <c r="Q13" s="97">
        <v>70</v>
      </c>
    </row>
    <row r="14" spans="2:17">
      <c r="B14" s="85" t="s">
        <v>34</v>
      </c>
      <c r="F14" s="91" t="s">
        <v>193</v>
      </c>
      <c r="G14" s="92" t="s">
        <v>194</v>
      </c>
      <c r="H14" s="94">
        <v>120</v>
      </c>
      <c r="K14" s="95" t="s">
        <v>79</v>
      </c>
      <c r="N14" s="96">
        <v>217</v>
      </c>
      <c r="O14" s="76" t="s">
        <v>186</v>
      </c>
      <c r="P14" s="77">
        <v>5524</v>
      </c>
      <c r="Q14" s="97">
        <v>0</v>
      </c>
    </row>
    <row r="15" spans="2:17">
      <c r="B15" s="85" t="s">
        <v>35</v>
      </c>
      <c r="F15" s="91" t="s">
        <v>195</v>
      </c>
      <c r="G15" s="92" t="s">
        <v>196</v>
      </c>
      <c r="H15" s="94">
        <v>0</v>
      </c>
      <c r="K15" s="95" t="s">
        <v>80</v>
      </c>
      <c r="N15" s="96">
        <v>219</v>
      </c>
      <c r="O15" s="76" t="s">
        <v>186</v>
      </c>
      <c r="P15" s="77">
        <v>5525</v>
      </c>
      <c r="Q15" s="97">
        <v>0</v>
      </c>
    </row>
    <row r="16" spans="2:17">
      <c r="B16" s="86" t="s">
        <v>36</v>
      </c>
      <c r="F16" s="91"/>
      <c r="G16" s="92"/>
      <c r="H16" s="94"/>
      <c r="K16" s="95" t="s">
        <v>81</v>
      </c>
      <c r="N16" s="96">
        <v>220</v>
      </c>
      <c r="O16" s="76" t="s">
        <v>186</v>
      </c>
      <c r="P16" s="77">
        <v>5526</v>
      </c>
      <c r="Q16" s="97">
        <v>1608</v>
      </c>
    </row>
    <row r="17" spans="2:17">
      <c r="B17" s="85" t="s">
        <v>37</v>
      </c>
      <c r="F17" s="91" t="s">
        <v>197</v>
      </c>
      <c r="G17" s="92" t="s">
        <v>198</v>
      </c>
      <c r="H17" s="93">
        <v>2523</v>
      </c>
      <c r="K17" s="95" t="s">
        <v>82</v>
      </c>
      <c r="N17" s="96">
        <v>221</v>
      </c>
      <c r="O17" s="76" t="s">
        <v>186</v>
      </c>
      <c r="P17" s="77">
        <v>5527</v>
      </c>
      <c r="Q17" s="97">
        <v>2349</v>
      </c>
    </row>
    <row r="18" spans="2:17">
      <c r="B18" s="85" t="s">
        <v>38</v>
      </c>
      <c r="F18" s="91"/>
      <c r="G18" s="92"/>
      <c r="H18" s="93"/>
      <c r="K18" s="95" t="s">
        <v>83</v>
      </c>
      <c r="N18" s="96">
        <v>222</v>
      </c>
      <c r="O18" s="76" t="s">
        <v>186</v>
      </c>
      <c r="P18" s="77">
        <v>5528</v>
      </c>
      <c r="Q18" s="97">
        <v>0</v>
      </c>
    </row>
    <row r="19" spans="2:17">
      <c r="B19" s="85" t="s">
        <v>39</v>
      </c>
      <c r="F19" s="91"/>
      <c r="G19" s="92"/>
      <c r="H19" s="93"/>
      <c r="K19" s="95" t="s">
        <v>84</v>
      </c>
      <c r="N19" s="96">
        <v>224</v>
      </c>
      <c r="O19" s="76" t="s">
        <v>186</v>
      </c>
      <c r="P19" s="77">
        <v>5529</v>
      </c>
      <c r="Q19" s="97">
        <v>504</v>
      </c>
    </row>
    <row r="20" spans="2:17">
      <c r="B20" s="85" t="s">
        <v>40</v>
      </c>
      <c r="F20" s="91"/>
      <c r="G20" s="92"/>
      <c r="H20" s="93"/>
      <c r="K20" s="95" t="s">
        <v>63</v>
      </c>
      <c r="N20" s="96"/>
      <c r="O20" s="76" t="s">
        <v>186</v>
      </c>
      <c r="P20" s="77">
        <v>5530</v>
      </c>
      <c r="Q20" s="97"/>
    </row>
    <row r="21" spans="2:17">
      <c r="B21" s="85" t="s">
        <v>41</v>
      </c>
      <c r="F21" s="91" t="s">
        <v>199</v>
      </c>
      <c r="G21" s="92" t="s">
        <v>200</v>
      </c>
      <c r="H21" s="93">
        <v>250</v>
      </c>
      <c r="K21" s="95" t="s">
        <v>85</v>
      </c>
      <c r="N21" s="96">
        <v>229</v>
      </c>
      <c r="O21" s="76" t="s">
        <v>186</v>
      </c>
      <c r="P21" s="77">
        <v>5531</v>
      </c>
      <c r="Q21" s="97">
        <v>40</v>
      </c>
    </row>
    <row r="22" spans="2:17">
      <c r="B22" s="85" t="s">
        <v>42</v>
      </c>
      <c r="F22" s="91" t="s">
        <v>201</v>
      </c>
      <c r="G22" s="92" t="s">
        <v>202</v>
      </c>
      <c r="H22" s="93">
        <v>73</v>
      </c>
      <c r="K22" s="95" t="s">
        <v>86</v>
      </c>
      <c r="N22" s="96"/>
      <c r="O22" s="76" t="s">
        <v>186</v>
      </c>
      <c r="P22" s="77">
        <v>5532</v>
      </c>
      <c r="Q22" s="97"/>
    </row>
    <row r="23" spans="2:17">
      <c r="B23" s="85" t="s">
        <v>43</v>
      </c>
      <c r="F23" s="91"/>
      <c r="G23" s="92"/>
      <c r="H23" s="93"/>
      <c r="K23" s="95" t="s">
        <v>87</v>
      </c>
      <c r="N23" s="96">
        <v>232</v>
      </c>
      <c r="O23" s="76" t="s">
        <v>186</v>
      </c>
      <c r="P23" s="77">
        <v>5533</v>
      </c>
      <c r="Q23" s="97">
        <v>1246</v>
      </c>
    </row>
    <row r="24" spans="2:17">
      <c r="B24" s="85" t="s">
        <v>44</v>
      </c>
      <c r="F24" s="91" t="s">
        <v>203</v>
      </c>
      <c r="G24" s="92" t="s">
        <v>204</v>
      </c>
      <c r="H24" s="93">
        <v>12454</v>
      </c>
      <c r="K24" s="95" t="s">
        <v>88</v>
      </c>
      <c r="N24" s="96">
        <v>233</v>
      </c>
      <c r="O24" s="76" t="s">
        <v>186</v>
      </c>
      <c r="P24" s="77">
        <v>5534</v>
      </c>
      <c r="Q24" s="97">
        <v>181</v>
      </c>
    </row>
    <row r="25" spans="2:16">
      <c r="B25" s="85" t="s">
        <v>45</v>
      </c>
      <c r="F25" s="91" t="s">
        <v>205</v>
      </c>
      <c r="G25" s="92" t="s">
        <v>206</v>
      </c>
      <c r="H25" s="93">
        <v>2577</v>
      </c>
      <c r="O25" s="76" t="s">
        <v>186</v>
      </c>
      <c r="P25" s="77">
        <v>5535</v>
      </c>
    </row>
    <row r="26" spans="2:16">
      <c r="B26" s="85" t="s">
        <v>46</v>
      </c>
      <c r="F26" s="91" t="s">
        <v>207</v>
      </c>
      <c r="G26" s="92" t="s">
        <v>208</v>
      </c>
      <c r="H26" s="93">
        <v>0</v>
      </c>
      <c r="O26" s="76" t="s">
        <v>186</v>
      </c>
      <c r="P26" s="77">
        <v>5536</v>
      </c>
    </row>
    <row r="27" spans="2:16">
      <c r="B27" s="85" t="s">
        <v>47</v>
      </c>
      <c r="F27" s="91" t="s">
        <v>209</v>
      </c>
      <c r="G27" s="92" t="s">
        <v>210</v>
      </c>
      <c r="H27" s="93">
        <v>0</v>
      </c>
      <c r="O27" s="76" t="s">
        <v>186</v>
      </c>
      <c r="P27" s="77">
        <v>5537</v>
      </c>
    </row>
    <row r="28" spans="2:16">
      <c r="B28" s="85" t="s">
        <v>48</v>
      </c>
      <c r="F28" s="91" t="s">
        <v>211</v>
      </c>
      <c r="G28" s="92" t="s">
        <v>212</v>
      </c>
      <c r="H28" s="93">
        <v>4</v>
      </c>
      <c r="O28" s="76" t="s">
        <v>186</v>
      </c>
      <c r="P28" s="77">
        <v>5538</v>
      </c>
    </row>
    <row r="29" spans="15:16">
      <c r="O29" s="76" t="s">
        <v>186</v>
      </c>
      <c r="P29" s="77">
        <v>5539</v>
      </c>
    </row>
    <row r="30" spans="15:16">
      <c r="O30" s="76" t="s">
        <v>186</v>
      </c>
      <c r="P30" s="77">
        <v>5540</v>
      </c>
    </row>
    <row r="31" spans="15:16">
      <c r="O31" s="76" t="s">
        <v>186</v>
      </c>
      <c r="P31" s="77">
        <v>5541</v>
      </c>
    </row>
    <row r="32" spans="15:16">
      <c r="O32" s="76" t="s">
        <v>186</v>
      </c>
      <c r="P32" s="77">
        <v>5542</v>
      </c>
    </row>
    <row r="33" spans="15:16">
      <c r="O33" s="76" t="s">
        <v>186</v>
      </c>
      <c r="P33" s="77">
        <v>5543</v>
      </c>
    </row>
    <row r="34" spans="15:16">
      <c r="O34" s="76" t="s">
        <v>186</v>
      </c>
      <c r="P34" s="77">
        <v>5544</v>
      </c>
    </row>
    <row r="35" spans="15:16">
      <c r="O35" s="76" t="s">
        <v>186</v>
      </c>
      <c r="P35" s="77">
        <v>5545</v>
      </c>
    </row>
    <row r="36" spans="15:16">
      <c r="O36" s="76" t="s">
        <v>186</v>
      </c>
      <c r="P36" s="77">
        <v>5546</v>
      </c>
    </row>
    <row r="37" spans="15:16">
      <c r="O37" s="76" t="s">
        <v>186</v>
      </c>
      <c r="P37" s="77">
        <v>5547</v>
      </c>
    </row>
    <row r="38" spans="15:16">
      <c r="O38" s="76" t="s">
        <v>186</v>
      </c>
      <c r="P38" s="77">
        <v>5548</v>
      </c>
    </row>
    <row r="39" spans="15:16">
      <c r="O39" s="76" t="s">
        <v>186</v>
      </c>
      <c r="P39" s="77">
        <v>5549</v>
      </c>
    </row>
    <row r="40" spans="15:16">
      <c r="O40" s="76" t="s">
        <v>186</v>
      </c>
      <c r="P40" s="77">
        <v>5550</v>
      </c>
    </row>
    <row r="41" spans="15:16">
      <c r="O41">
        <v>89</v>
      </c>
      <c r="P41">
        <v>89</v>
      </c>
    </row>
    <row r="42" spans="15:16">
      <c r="O42">
        <v>24</v>
      </c>
      <c r="P42">
        <v>24</v>
      </c>
    </row>
  </sheetData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:L297"/>
  <sheetViews>
    <sheetView workbookViewId="0">
      <selection activeCell="L9" sqref="L9"/>
    </sheetView>
  </sheetViews>
  <sheetFormatPr defaultColWidth="9" defaultRowHeight="14.25"/>
  <cols>
    <col min="7" max="7" width="33" style="70" customWidth="1"/>
    <col min="8" max="9" width="17.625" style="70" customWidth="1"/>
    <col min="11" max="11" width="26.25" customWidth="1"/>
  </cols>
  <sheetData>
    <row r="1" ht="25.5" spans="7:11">
      <c r="G1" s="71"/>
      <c r="H1" s="71"/>
      <c r="I1" s="71"/>
      <c r="K1" s="79" t="s">
        <v>19</v>
      </c>
    </row>
    <row r="2" ht="15" spans="7:11">
      <c r="G2" s="72"/>
      <c r="H2" s="72"/>
      <c r="I2" s="72"/>
      <c r="K2" s="80" t="s">
        <v>20</v>
      </c>
    </row>
    <row r="3" ht="13.5" spans="7:11">
      <c r="G3" s="72"/>
      <c r="H3" s="73"/>
      <c r="I3" s="73"/>
      <c r="K3" s="81" t="s">
        <v>21</v>
      </c>
    </row>
    <row r="4" ht="13.5" spans="7:11">
      <c r="G4" s="74"/>
      <c r="H4" s="75"/>
      <c r="I4" s="82"/>
      <c r="K4" s="83" t="s">
        <v>22</v>
      </c>
    </row>
    <row r="5" ht="13.5" spans="7:12">
      <c r="G5" s="76"/>
      <c r="H5" s="77"/>
      <c r="I5" s="84"/>
      <c r="K5" s="85" t="s">
        <v>23</v>
      </c>
      <c r="L5">
        <v>2149</v>
      </c>
    </row>
    <row r="6" ht="13.5" spans="7:12">
      <c r="G6" s="76"/>
      <c r="H6" s="77"/>
      <c r="I6" s="84"/>
      <c r="K6" s="85" t="s">
        <v>24</v>
      </c>
      <c r="L6">
        <v>456</v>
      </c>
    </row>
    <row r="7" ht="13.5" spans="7:12">
      <c r="G7" s="76"/>
      <c r="H7" s="77"/>
      <c r="I7" s="84"/>
      <c r="K7" s="85" t="s">
        <v>25</v>
      </c>
      <c r="L7">
        <v>698</v>
      </c>
    </row>
    <row r="8" ht="13.5" spans="7:12">
      <c r="G8" s="78"/>
      <c r="H8" s="77"/>
      <c r="I8" s="84"/>
      <c r="K8" s="85" t="s">
        <v>26</v>
      </c>
      <c r="L8">
        <v>3</v>
      </c>
    </row>
    <row r="9" ht="13.5" spans="7:11">
      <c r="G9" s="78"/>
      <c r="H9" s="77"/>
      <c r="I9" s="84"/>
      <c r="K9" s="85" t="s">
        <v>27</v>
      </c>
    </row>
    <row r="10" ht="13.5" spans="7:11">
      <c r="G10" s="76"/>
      <c r="H10" s="77"/>
      <c r="I10" s="84"/>
      <c r="K10" s="85" t="s">
        <v>28</v>
      </c>
    </row>
    <row r="11" ht="13.5" spans="7:11">
      <c r="G11" s="78"/>
      <c r="H11" s="77"/>
      <c r="I11" s="84"/>
      <c r="K11" s="85" t="s">
        <v>29</v>
      </c>
    </row>
    <row r="12" ht="13.5" spans="7:11">
      <c r="G12" s="76"/>
      <c r="H12" s="77"/>
      <c r="I12" s="84"/>
      <c r="K12" s="85" t="s">
        <v>30</v>
      </c>
    </row>
    <row r="13" ht="13.5" spans="7:11">
      <c r="G13" s="78"/>
      <c r="H13" s="77"/>
      <c r="I13" s="84"/>
      <c r="K13" s="85" t="s">
        <v>31</v>
      </c>
    </row>
    <row r="14" ht="13.5" spans="7:11">
      <c r="G14" s="78"/>
      <c r="H14" s="77"/>
      <c r="I14" s="84"/>
      <c r="K14" s="85" t="s">
        <v>32</v>
      </c>
    </row>
    <row r="15" ht="13.5" spans="7:11">
      <c r="G15" s="78"/>
      <c r="H15" s="77"/>
      <c r="I15" s="84"/>
      <c r="K15" s="85" t="s">
        <v>33</v>
      </c>
    </row>
    <row r="16" ht="13.5" spans="7:11">
      <c r="G16" s="78"/>
      <c r="H16" s="77"/>
      <c r="I16" s="84"/>
      <c r="K16" s="85" t="s">
        <v>34</v>
      </c>
    </row>
    <row r="17" ht="13.5" spans="7:11">
      <c r="G17" s="78"/>
      <c r="H17" s="77"/>
      <c r="I17" s="84"/>
      <c r="K17" s="85" t="s">
        <v>35</v>
      </c>
    </row>
    <row r="18" ht="13.5" spans="7:11">
      <c r="G18" s="76"/>
      <c r="H18" s="77"/>
      <c r="I18" s="84"/>
      <c r="K18" s="83" t="s">
        <v>36</v>
      </c>
    </row>
    <row r="19" ht="13.5" spans="7:11">
      <c r="G19" s="78"/>
      <c r="H19" s="77"/>
      <c r="I19" s="84"/>
      <c r="K19" s="85" t="s">
        <v>37</v>
      </c>
    </row>
    <row r="20" ht="13.5" spans="7:11">
      <c r="G20" s="78"/>
      <c r="H20" s="77"/>
      <c r="I20" s="84"/>
      <c r="K20" s="85" t="s">
        <v>38</v>
      </c>
    </row>
    <row r="21" ht="13.5" spans="7:11">
      <c r="G21" s="76"/>
      <c r="H21" s="77"/>
      <c r="I21" s="84"/>
      <c r="K21" s="85" t="s">
        <v>39</v>
      </c>
    </row>
    <row r="22" ht="13.5" spans="7:11">
      <c r="G22" s="78"/>
      <c r="H22" s="77"/>
      <c r="I22" s="84"/>
      <c r="K22" s="85" t="s">
        <v>40</v>
      </c>
    </row>
    <row r="23" ht="13.5" spans="7:11">
      <c r="G23" s="76"/>
      <c r="H23" s="77"/>
      <c r="I23" s="84"/>
      <c r="K23" s="85" t="s">
        <v>41</v>
      </c>
    </row>
    <row r="24" ht="13.5" spans="7:11">
      <c r="G24" s="78"/>
      <c r="H24" s="77"/>
      <c r="I24" s="84"/>
      <c r="K24" s="85" t="s">
        <v>42</v>
      </c>
    </row>
    <row r="25" ht="13.5" spans="7:11">
      <c r="G25" s="78"/>
      <c r="H25" s="77"/>
      <c r="I25" s="84"/>
      <c r="K25" s="85" t="s">
        <v>43</v>
      </c>
    </row>
    <row r="26" ht="13.5" spans="7:11">
      <c r="G26" s="78"/>
      <c r="H26" s="77"/>
      <c r="I26" s="84"/>
      <c r="K26" s="85" t="s">
        <v>44</v>
      </c>
    </row>
    <row r="27" ht="13.5" spans="7:11">
      <c r="G27" s="76"/>
      <c r="H27" s="77"/>
      <c r="I27" s="84"/>
      <c r="K27" s="85" t="s">
        <v>45</v>
      </c>
    </row>
    <row r="28" ht="13.5" spans="7:11">
      <c r="G28" s="78"/>
      <c r="H28" s="77"/>
      <c r="I28" s="84"/>
      <c r="K28" s="85" t="s">
        <v>46</v>
      </c>
    </row>
    <row r="29" ht="13.5" spans="7:11">
      <c r="G29" s="78"/>
      <c r="H29" s="77"/>
      <c r="I29" s="84"/>
      <c r="K29" s="85" t="s">
        <v>47</v>
      </c>
    </row>
    <row r="30" ht="13.5" spans="7:11">
      <c r="G30" s="76"/>
      <c r="H30" s="77"/>
      <c r="I30" s="84"/>
      <c r="K30" s="85" t="s">
        <v>48</v>
      </c>
    </row>
    <row r="31" ht="13.5" spans="7:11">
      <c r="G31" s="78"/>
      <c r="H31" s="77"/>
      <c r="I31" s="84"/>
      <c r="K31" s="81" t="s">
        <v>49</v>
      </c>
    </row>
    <row r="32" ht="13.5" spans="7:11">
      <c r="G32" s="78"/>
      <c r="H32" s="77"/>
      <c r="I32" s="84"/>
      <c r="K32" s="86" t="s">
        <v>50</v>
      </c>
    </row>
    <row r="33" ht="13.5" spans="7:11">
      <c r="G33" s="76"/>
      <c r="H33" s="77"/>
      <c r="I33" s="84"/>
      <c r="K33" s="86" t="s">
        <v>51</v>
      </c>
    </row>
    <row r="34" ht="15" spans="7:11">
      <c r="G34" s="78"/>
      <c r="H34" s="77"/>
      <c r="I34" s="84"/>
      <c r="K34" s="80" t="s">
        <v>52</v>
      </c>
    </row>
    <row r="35" ht="13.5" spans="7:11">
      <c r="G35" s="78"/>
      <c r="H35" s="77"/>
      <c r="I35" s="84"/>
      <c r="K35" s="85" t="s">
        <v>53</v>
      </c>
    </row>
    <row r="36" ht="13.5" spans="7:11">
      <c r="G36" s="76"/>
      <c r="H36" s="77"/>
      <c r="I36" s="84"/>
      <c r="K36" s="85" t="s">
        <v>54</v>
      </c>
    </row>
    <row r="37" ht="13.5" spans="7:11">
      <c r="G37" s="78"/>
      <c r="H37" s="77"/>
      <c r="I37" s="84"/>
      <c r="K37" s="85" t="s">
        <v>55</v>
      </c>
    </row>
    <row r="38" ht="13.5" spans="7:9">
      <c r="G38" s="76"/>
      <c r="H38" s="77"/>
      <c r="I38" s="84"/>
    </row>
    <row r="39" ht="13.5" spans="7:9">
      <c r="G39" s="78"/>
      <c r="H39" s="77"/>
      <c r="I39" s="84"/>
    </row>
    <row r="40" ht="13.5" spans="7:9">
      <c r="G40" s="78"/>
      <c r="H40" s="77"/>
      <c r="I40" s="84"/>
    </row>
    <row r="41" ht="13.5" spans="7:9">
      <c r="G41" s="76"/>
      <c r="H41" s="77"/>
      <c r="I41" s="84"/>
    </row>
    <row r="42" ht="13.5" spans="7:9">
      <c r="G42" s="78"/>
      <c r="H42" s="77"/>
      <c r="I42" s="84"/>
    </row>
    <row r="43" ht="13.5" spans="7:9">
      <c r="G43" s="78"/>
      <c r="H43" s="77"/>
      <c r="I43" s="84"/>
    </row>
    <row r="44" ht="13.5" spans="7:9">
      <c r="G44" s="78"/>
      <c r="H44" s="77"/>
      <c r="I44" s="84"/>
    </row>
    <row r="45" ht="13.5" spans="7:9">
      <c r="G45" s="76"/>
      <c r="H45" s="77"/>
      <c r="I45" s="84"/>
    </row>
    <row r="46" ht="13.5" spans="7:9">
      <c r="G46" s="78"/>
      <c r="H46" s="77"/>
      <c r="I46" s="84"/>
    </row>
    <row r="47" ht="13.5" spans="7:9">
      <c r="G47" s="78"/>
      <c r="H47" s="77"/>
      <c r="I47" s="84"/>
    </row>
    <row r="48" ht="13.5" spans="7:9">
      <c r="G48" s="76"/>
      <c r="H48" s="77"/>
      <c r="I48" s="84"/>
    </row>
    <row r="49" ht="13.5" spans="7:9">
      <c r="G49" s="78"/>
      <c r="H49" s="77"/>
      <c r="I49" s="84"/>
    </row>
    <row r="50" ht="13.5" spans="7:9">
      <c r="G50" s="76"/>
      <c r="H50" s="77"/>
      <c r="I50" s="84"/>
    </row>
    <row r="51" ht="13.5" spans="7:9">
      <c r="G51" s="78"/>
      <c r="H51" s="77"/>
      <c r="I51" s="84"/>
    </row>
    <row r="52" ht="13.5" spans="7:9">
      <c r="G52" s="78"/>
      <c r="H52" s="77"/>
      <c r="I52" s="84"/>
    </row>
    <row r="53" ht="13.5" spans="7:9">
      <c r="G53" s="76"/>
      <c r="H53" s="77"/>
      <c r="I53" s="84"/>
    </row>
    <row r="54" ht="13.5" spans="7:9">
      <c r="G54" s="78"/>
      <c r="H54" s="77"/>
      <c r="I54" s="84"/>
    </row>
    <row r="55" ht="13.5" spans="7:9">
      <c r="G55" s="76"/>
      <c r="H55" s="77"/>
      <c r="I55" s="84"/>
    </row>
    <row r="56" ht="13.5" spans="7:9">
      <c r="G56" s="78"/>
      <c r="H56" s="77"/>
      <c r="I56" s="84"/>
    </row>
    <row r="57" ht="13.5" spans="7:9">
      <c r="G57" s="78"/>
      <c r="H57" s="77"/>
      <c r="I57" s="84"/>
    </row>
    <row r="58" ht="13.5" spans="7:9">
      <c r="G58" s="76"/>
      <c r="H58" s="77"/>
      <c r="I58" s="84"/>
    </row>
    <row r="59" ht="13.5" spans="7:9">
      <c r="G59" s="78"/>
      <c r="H59" s="77"/>
      <c r="I59" s="84"/>
    </row>
    <row r="60" ht="13.5" spans="7:9">
      <c r="G60" s="78"/>
      <c r="H60" s="77"/>
      <c r="I60" s="84"/>
    </row>
    <row r="61" ht="13.5" spans="7:9">
      <c r="G61" s="78"/>
      <c r="H61" s="77"/>
      <c r="I61" s="84"/>
    </row>
    <row r="62" ht="13.5" spans="7:9">
      <c r="G62" s="76"/>
      <c r="H62" s="77"/>
      <c r="I62" s="84"/>
    </row>
    <row r="63" ht="13.5" spans="7:9">
      <c r="G63" s="76"/>
      <c r="H63" s="77"/>
      <c r="I63" s="84"/>
    </row>
    <row r="64" ht="13.5" spans="7:9">
      <c r="G64" s="78"/>
      <c r="H64" s="77"/>
      <c r="I64" s="84"/>
    </row>
    <row r="65" ht="13.5" spans="7:9">
      <c r="G65" s="78"/>
      <c r="H65" s="77"/>
      <c r="I65" s="84"/>
    </row>
    <row r="66" ht="13.5" spans="7:9">
      <c r="G66" s="76"/>
      <c r="H66" s="77"/>
      <c r="I66" s="84"/>
    </row>
    <row r="67" ht="13.5" spans="7:9">
      <c r="G67" s="78"/>
      <c r="H67" s="77"/>
      <c r="I67" s="84"/>
    </row>
    <row r="68" ht="13.5" spans="7:9">
      <c r="G68" s="76"/>
      <c r="H68" s="77"/>
      <c r="I68" s="84"/>
    </row>
    <row r="69" ht="13.5" spans="7:9">
      <c r="G69" s="78"/>
      <c r="H69" s="77"/>
      <c r="I69" s="84"/>
    </row>
    <row r="70" ht="13.5" spans="7:9">
      <c r="G70" s="76"/>
      <c r="H70" s="77"/>
      <c r="I70" s="84"/>
    </row>
    <row r="71" ht="13.5" spans="7:9">
      <c r="G71" s="78"/>
      <c r="H71" s="77"/>
      <c r="I71" s="84"/>
    </row>
    <row r="72" ht="13.5" spans="7:9">
      <c r="G72" s="76"/>
      <c r="H72" s="77"/>
      <c r="I72" s="84"/>
    </row>
    <row r="73" ht="13.5" spans="7:9">
      <c r="G73" s="76"/>
      <c r="H73" s="77"/>
      <c r="I73" s="84"/>
    </row>
    <row r="74" ht="13.5" spans="7:9">
      <c r="G74" s="78"/>
      <c r="H74" s="77"/>
      <c r="I74" s="84"/>
    </row>
    <row r="75" ht="13.5" spans="7:9">
      <c r="G75" s="76"/>
      <c r="H75" s="77"/>
      <c r="I75" s="84"/>
    </row>
    <row r="76" ht="13.5" spans="7:9">
      <c r="G76" s="78"/>
      <c r="H76" s="77"/>
      <c r="I76" s="84"/>
    </row>
    <row r="77" ht="13.5" spans="7:9">
      <c r="G77" s="78"/>
      <c r="H77" s="77"/>
      <c r="I77" s="84"/>
    </row>
    <row r="78" ht="13.5" spans="7:9">
      <c r="G78" s="78"/>
      <c r="H78" s="77"/>
      <c r="I78" s="84"/>
    </row>
    <row r="79" ht="13.5" spans="7:9">
      <c r="G79" s="78"/>
      <c r="H79" s="77"/>
      <c r="I79" s="84"/>
    </row>
    <row r="80" ht="13.5" spans="7:9">
      <c r="G80" s="78"/>
      <c r="H80" s="77"/>
      <c r="I80" s="84"/>
    </row>
    <row r="81" ht="13.5" spans="7:9">
      <c r="G81" s="76"/>
      <c r="H81" s="77"/>
      <c r="I81" s="84"/>
    </row>
    <row r="82" ht="13.5" spans="7:9">
      <c r="G82" s="78"/>
      <c r="H82" s="77"/>
      <c r="I82" s="84"/>
    </row>
    <row r="83" ht="13.5" spans="7:9">
      <c r="G83" s="76"/>
      <c r="H83" s="77"/>
      <c r="I83" s="84"/>
    </row>
    <row r="84" ht="13.5" spans="7:9">
      <c r="G84" s="78"/>
      <c r="H84" s="77"/>
      <c r="I84" s="84"/>
    </row>
    <row r="85" ht="13.5" spans="7:9">
      <c r="G85" s="76"/>
      <c r="H85" s="77"/>
      <c r="I85" s="84"/>
    </row>
    <row r="86" ht="13.5" spans="7:9">
      <c r="G86" s="78"/>
      <c r="H86" s="77"/>
      <c r="I86" s="84"/>
    </row>
    <row r="87" ht="13.5" spans="7:9">
      <c r="G87" s="76"/>
      <c r="H87" s="77"/>
      <c r="I87" s="84"/>
    </row>
    <row r="88" ht="13.5" spans="7:9">
      <c r="G88" s="78"/>
      <c r="H88" s="77"/>
      <c r="I88" s="84"/>
    </row>
    <row r="89" ht="13.5" spans="7:9">
      <c r="G89" s="76"/>
      <c r="H89" s="77"/>
      <c r="I89" s="84"/>
    </row>
    <row r="90" ht="13.5" spans="7:9">
      <c r="G90" s="78"/>
      <c r="H90" s="77"/>
      <c r="I90" s="84"/>
    </row>
    <row r="91" ht="13.5" spans="7:9">
      <c r="G91" s="76"/>
      <c r="H91" s="77"/>
      <c r="I91" s="84"/>
    </row>
    <row r="92" ht="13.5" spans="7:9">
      <c r="G92" s="76"/>
      <c r="H92" s="77"/>
      <c r="I92" s="84"/>
    </row>
    <row r="93" ht="13.5" spans="7:9">
      <c r="G93" s="78"/>
      <c r="H93" s="77"/>
      <c r="I93" s="84"/>
    </row>
    <row r="94" ht="13.5" spans="7:9">
      <c r="G94" s="76"/>
      <c r="H94" s="77"/>
      <c r="I94" s="84"/>
    </row>
    <row r="95" ht="13.5" spans="7:9">
      <c r="G95" s="78"/>
      <c r="H95" s="77"/>
      <c r="I95" s="84"/>
    </row>
    <row r="96" ht="13.5" spans="7:9">
      <c r="G96" s="76"/>
      <c r="H96" s="77"/>
      <c r="I96" s="84"/>
    </row>
    <row r="97" ht="13.5" spans="7:9">
      <c r="G97" s="76"/>
      <c r="H97" s="77"/>
      <c r="I97" s="84"/>
    </row>
    <row r="98" ht="13.5" spans="7:9">
      <c r="G98" s="78"/>
      <c r="H98" s="77"/>
      <c r="I98" s="84"/>
    </row>
    <row r="99" ht="13.5" spans="7:9">
      <c r="G99" s="78"/>
      <c r="H99" s="77"/>
      <c r="I99" s="84"/>
    </row>
    <row r="100" ht="13.5" spans="7:9">
      <c r="G100" s="78"/>
      <c r="H100" s="77"/>
      <c r="I100" s="84"/>
    </row>
    <row r="101" ht="13.5" spans="7:9">
      <c r="G101" s="76"/>
      <c r="H101" s="77"/>
      <c r="I101" s="84"/>
    </row>
    <row r="102" ht="13.5" spans="7:9">
      <c r="G102" s="78"/>
      <c r="H102" s="77"/>
      <c r="I102" s="84"/>
    </row>
    <row r="103" ht="13.5" spans="7:9">
      <c r="G103" s="76"/>
      <c r="H103" s="77"/>
      <c r="I103" s="84"/>
    </row>
    <row r="104" ht="13.5" spans="7:9">
      <c r="G104" s="76"/>
      <c r="H104" s="77"/>
      <c r="I104" s="84"/>
    </row>
    <row r="105" ht="13.5" spans="7:9">
      <c r="G105" s="78"/>
      <c r="H105" s="77"/>
      <c r="I105" s="84"/>
    </row>
    <row r="106" ht="13.5" spans="7:9">
      <c r="G106" s="78"/>
      <c r="H106" s="77"/>
      <c r="I106" s="84"/>
    </row>
    <row r="107" ht="13.5" spans="7:9">
      <c r="G107" s="78"/>
      <c r="H107" s="77"/>
      <c r="I107" s="84"/>
    </row>
    <row r="108" ht="13.5" spans="7:9">
      <c r="G108" s="78"/>
      <c r="H108" s="77"/>
      <c r="I108" s="84"/>
    </row>
    <row r="109" ht="13.5" spans="7:9">
      <c r="G109" s="76"/>
      <c r="H109" s="77"/>
      <c r="I109" s="84"/>
    </row>
    <row r="110" ht="13.5" spans="7:9">
      <c r="G110" s="78"/>
      <c r="H110" s="77"/>
      <c r="I110" s="84"/>
    </row>
    <row r="111" ht="13.5" spans="7:9">
      <c r="G111" s="78"/>
      <c r="H111" s="77"/>
      <c r="I111" s="84"/>
    </row>
    <row r="112" ht="13.5" spans="7:9">
      <c r="G112" s="78"/>
      <c r="H112" s="77"/>
      <c r="I112" s="84"/>
    </row>
    <row r="113" ht="13.5" spans="7:9">
      <c r="G113" s="76"/>
      <c r="H113" s="77"/>
      <c r="I113" s="84"/>
    </row>
    <row r="114" ht="13.5" spans="7:9">
      <c r="G114" s="78"/>
      <c r="H114" s="77"/>
      <c r="I114" s="84"/>
    </row>
    <row r="115" ht="13.5" spans="7:9">
      <c r="G115" s="78"/>
      <c r="H115" s="77"/>
      <c r="I115" s="84"/>
    </row>
    <row r="116" ht="13.5" spans="7:9">
      <c r="G116" s="78"/>
      <c r="H116" s="77"/>
      <c r="I116" s="84"/>
    </row>
    <row r="117" ht="13.5" spans="7:9">
      <c r="G117" s="78"/>
      <c r="H117" s="77"/>
      <c r="I117" s="84"/>
    </row>
    <row r="118" ht="13.5" spans="7:9">
      <c r="G118" s="78"/>
      <c r="H118" s="77"/>
      <c r="I118" s="84"/>
    </row>
    <row r="119" ht="13.5" spans="7:9">
      <c r="G119" s="76"/>
      <c r="H119" s="77"/>
      <c r="I119" s="84"/>
    </row>
    <row r="120" ht="13.5" spans="7:9">
      <c r="G120" s="78"/>
      <c r="H120" s="77"/>
      <c r="I120" s="84"/>
    </row>
    <row r="121" ht="13.5" spans="7:9">
      <c r="G121" s="78"/>
      <c r="H121" s="77"/>
      <c r="I121" s="84"/>
    </row>
    <row r="122" ht="13.5" spans="7:9">
      <c r="G122" s="78"/>
      <c r="H122" s="77"/>
      <c r="I122" s="84"/>
    </row>
    <row r="123" ht="13.5" spans="7:9">
      <c r="G123" s="76"/>
      <c r="H123" s="77"/>
      <c r="I123" s="84"/>
    </row>
    <row r="124" ht="13.5" spans="7:9">
      <c r="G124" s="78"/>
      <c r="H124" s="77"/>
      <c r="I124" s="84"/>
    </row>
    <row r="125" ht="13.5" spans="7:9">
      <c r="G125" s="76"/>
      <c r="H125" s="77"/>
      <c r="I125" s="84"/>
    </row>
    <row r="126" ht="13.5" spans="7:9">
      <c r="G126" s="78"/>
      <c r="H126" s="77"/>
      <c r="I126" s="84"/>
    </row>
    <row r="127" ht="13.5" spans="7:9">
      <c r="G127" s="78"/>
      <c r="H127" s="77"/>
      <c r="I127" s="84"/>
    </row>
    <row r="128" ht="13.5" spans="7:9">
      <c r="G128" s="78"/>
      <c r="H128" s="77"/>
      <c r="I128" s="84"/>
    </row>
    <row r="129" ht="13.5" spans="7:9">
      <c r="G129" s="76"/>
      <c r="H129" s="77"/>
      <c r="I129" s="84"/>
    </row>
    <row r="130" ht="13.5" spans="7:9">
      <c r="G130" s="78"/>
      <c r="H130" s="77"/>
      <c r="I130" s="84"/>
    </row>
    <row r="131" ht="13.5" spans="7:9">
      <c r="G131" s="78"/>
      <c r="H131" s="77"/>
      <c r="I131" s="84"/>
    </row>
    <row r="132" ht="13.5" spans="7:9">
      <c r="G132" s="76"/>
      <c r="H132" s="77"/>
      <c r="I132" s="84"/>
    </row>
    <row r="133" ht="13.5" spans="7:9">
      <c r="G133" s="78"/>
      <c r="H133" s="77"/>
      <c r="I133" s="84"/>
    </row>
    <row r="134" ht="13.5" spans="7:9">
      <c r="G134" s="78"/>
      <c r="H134" s="77"/>
      <c r="I134" s="84"/>
    </row>
    <row r="135" ht="13.5" spans="7:9">
      <c r="G135" s="76"/>
      <c r="H135" s="77"/>
      <c r="I135" s="84"/>
    </row>
    <row r="136" ht="13.5" spans="7:9">
      <c r="G136" s="78"/>
      <c r="H136" s="77"/>
      <c r="I136" s="84"/>
    </row>
    <row r="137" ht="13.5" spans="7:9">
      <c r="G137" s="76"/>
      <c r="H137" s="77"/>
      <c r="I137" s="84"/>
    </row>
    <row r="138" ht="13.5" spans="7:9">
      <c r="G138" s="78"/>
      <c r="H138" s="77"/>
      <c r="I138" s="84"/>
    </row>
    <row r="139" ht="13.5" spans="7:9">
      <c r="G139" s="78"/>
      <c r="H139" s="77"/>
      <c r="I139" s="84"/>
    </row>
    <row r="140" ht="13.5" spans="7:9">
      <c r="G140" s="76"/>
      <c r="H140" s="77"/>
      <c r="I140" s="84"/>
    </row>
    <row r="141" ht="13.5" spans="7:9">
      <c r="G141" s="78"/>
      <c r="H141" s="77"/>
      <c r="I141" s="84"/>
    </row>
    <row r="142" ht="13.5" spans="7:9">
      <c r="G142" s="78"/>
      <c r="H142" s="77"/>
      <c r="I142" s="84"/>
    </row>
    <row r="143" ht="13.5" spans="7:9">
      <c r="G143" s="76"/>
      <c r="H143" s="77"/>
      <c r="I143" s="84"/>
    </row>
    <row r="144" ht="13.5" spans="7:9">
      <c r="G144" s="78"/>
      <c r="H144" s="77"/>
      <c r="I144" s="84"/>
    </row>
    <row r="145" ht="13.5" spans="7:9">
      <c r="G145" s="76"/>
      <c r="H145" s="77"/>
      <c r="I145" s="84"/>
    </row>
    <row r="146" ht="13.5" spans="7:9">
      <c r="G146" s="78"/>
      <c r="H146" s="77"/>
      <c r="I146" s="84"/>
    </row>
    <row r="147" ht="13.5" spans="7:9">
      <c r="G147" s="76"/>
      <c r="H147" s="77"/>
      <c r="I147" s="84"/>
    </row>
    <row r="148" ht="13.5" spans="7:9">
      <c r="G148" s="78"/>
      <c r="H148" s="77"/>
      <c r="I148" s="84"/>
    </row>
    <row r="149" ht="13.5" spans="7:9">
      <c r="G149" s="78"/>
      <c r="H149" s="77"/>
      <c r="I149" s="84"/>
    </row>
    <row r="150" ht="13.5" spans="7:9">
      <c r="G150" s="78"/>
      <c r="H150" s="77"/>
      <c r="I150" s="84"/>
    </row>
    <row r="151" ht="13.5" spans="7:9">
      <c r="G151" s="78"/>
      <c r="H151" s="77"/>
      <c r="I151" s="84"/>
    </row>
    <row r="152" ht="13.5" spans="7:9">
      <c r="G152" s="76"/>
      <c r="H152" s="77"/>
      <c r="I152" s="84"/>
    </row>
    <row r="153" ht="13.5" spans="7:9">
      <c r="G153" s="78"/>
      <c r="H153" s="77"/>
      <c r="I153" s="84"/>
    </row>
    <row r="154" ht="13.5" spans="7:9">
      <c r="G154" s="76"/>
      <c r="H154" s="77"/>
      <c r="I154" s="84"/>
    </row>
    <row r="155" ht="13.5" spans="7:9">
      <c r="G155" s="76"/>
      <c r="H155" s="77"/>
      <c r="I155" s="84"/>
    </row>
    <row r="156" ht="13.5" spans="7:9">
      <c r="G156" s="78"/>
      <c r="H156" s="77"/>
      <c r="I156" s="84"/>
    </row>
    <row r="157" ht="13.5" spans="7:9">
      <c r="G157" s="78"/>
      <c r="H157" s="77"/>
      <c r="I157" s="84"/>
    </row>
    <row r="158" ht="13.5" spans="7:9">
      <c r="G158" s="78"/>
      <c r="H158" s="77"/>
      <c r="I158" s="84"/>
    </row>
    <row r="159" ht="13.5" spans="7:9">
      <c r="G159" s="76"/>
      <c r="H159" s="77"/>
      <c r="I159" s="84"/>
    </row>
    <row r="160" ht="13.5" spans="7:9">
      <c r="G160" s="78"/>
      <c r="H160" s="77"/>
      <c r="I160" s="84"/>
    </row>
    <row r="161" ht="13.5" spans="7:9">
      <c r="G161" s="76"/>
      <c r="H161" s="77"/>
      <c r="I161" s="84"/>
    </row>
    <row r="162" ht="13.5" spans="7:9">
      <c r="G162" s="78"/>
      <c r="H162" s="77"/>
      <c r="I162" s="84"/>
    </row>
    <row r="163" ht="13.5" spans="7:9">
      <c r="G163" s="76"/>
      <c r="H163" s="77"/>
      <c r="I163" s="84"/>
    </row>
    <row r="164" ht="13.5" spans="7:9">
      <c r="G164" s="78"/>
      <c r="H164" s="77"/>
      <c r="I164" s="84"/>
    </row>
    <row r="165" ht="13.5" spans="7:9">
      <c r="G165" s="78"/>
      <c r="H165" s="77"/>
      <c r="I165" s="84"/>
    </row>
    <row r="166" ht="13.5" spans="7:9">
      <c r="G166" s="78"/>
      <c r="H166" s="77"/>
      <c r="I166" s="84"/>
    </row>
    <row r="167" ht="13.5" spans="7:9">
      <c r="G167" s="76"/>
      <c r="H167" s="77"/>
      <c r="I167" s="84"/>
    </row>
    <row r="168" ht="13.5" spans="7:9">
      <c r="G168" s="78"/>
      <c r="H168" s="77"/>
      <c r="I168" s="84"/>
    </row>
    <row r="169" ht="13.5" spans="7:9">
      <c r="G169" s="78"/>
      <c r="H169" s="77"/>
      <c r="I169" s="84"/>
    </row>
    <row r="170" ht="13.5" spans="7:9">
      <c r="G170" s="78"/>
      <c r="H170" s="77"/>
      <c r="I170" s="84"/>
    </row>
    <row r="171" ht="13.5" spans="7:9">
      <c r="G171" s="76"/>
      <c r="H171" s="77"/>
      <c r="I171" s="84"/>
    </row>
    <row r="172" ht="13.5" spans="7:9">
      <c r="G172" s="78"/>
      <c r="H172" s="77"/>
      <c r="I172" s="84"/>
    </row>
    <row r="173" ht="13.5" spans="7:9">
      <c r="G173" s="76"/>
      <c r="H173" s="77"/>
      <c r="I173" s="84"/>
    </row>
    <row r="174" ht="13.5" spans="7:9">
      <c r="G174" s="78"/>
      <c r="H174" s="77"/>
      <c r="I174" s="84"/>
    </row>
    <row r="175" ht="13.5" spans="7:9">
      <c r="G175" s="76"/>
      <c r="H175" s="77"/>
      <c r="I175" s="84"/>
    </row>
    <row r="176" ht="13.5" spans="7:9">
      <c r="G176" s="78"/>
      <c r="H176" s="77"/>
      <c r="I176" s="84"/>
    </row>
    <row r="177" ht="13.5" spans="7:9">
      <c r="G177" s="76"/>
      <c r="H177" s="77"/>
      <c r="I177" s="84"/>
    </row>
    <row r="178" ht="13.5" spans="7:9">
      <c r="G178" s="76"/>
      <c r="H178" s="77"/>
      <c r="I178" s="84"/>
    </row>
    <row r="179" ht="13.5" spans="7:9">
      <c r="G179" s="78"/>
      <c r="H179" s="77"/>
      <c r="I179" s="84"/>
    </row>
    <row r="180" ht="13.5" spans="7:9">
      <c r="G180" s="78"/>
      <c r="H180" s="77"/>
      <c r="I180" s="84"/>
    </row>
    <row r="181" ht="13.5" spans="7:9">
      <c r="G181" s="76"/>
      <c r="H181" s="77"/>
      <c r="I181" s="84"/>
    </row>
    <row r="182" ht="13.5" spans="7:9">
      <c r="G182" s="78"/>
      <c r="H182" s="77"/>
      <c r="I182" s="84"/>
    </row>
    <row r="183" ht="13.5" spans="7:9">
      <c r="G183" s="78"/>
      <c r="H183" s="77"/>
      <c r="I183" s="84"/>
    </row>
    <row r="184" ht="13.5" spans="7:9">
      <c r="G184" s="76"/>
      <c r="H184" s="77"/>
      <c r="I184" s="84"/>
    </row>
    <row r="185" ht="13.5" spans="7:9">
      <c r="G185" s="78"/>
      <c r="H185" s="77"/>
      <c r="I185" s="84"/>
    </row>
    <row r="186" ht="13.5" spans="7:9">
      <c r="G186" s="76"/>
      <c r="H186" s="77"/>
      <c r="I186" s="84"/>
    </row>
    <row r="187" ht="13.5" spans="7:9">
      <c r="G187" s="76"/>
      <c r="H187" s="77"/>
      <c r="I187" s="84"/>
    </row>
    <row r="188" ht="13.5" spans="7:9">
      <c r="G188" s="78"/>
      <c r="H188" s="77"/>
      <c r="I188" s="84"/>
    </row>
    <row r="189" ht="13.5" spans="7:9">
      <c r="G189" s="78"/>
      <c r="H189" s="77"/>
      <c r="I189" s="84"/>
    </row>
    <row r="190" ht="13.5" spans="7:9">
      <c r="G190" s="78"/>
      <c r="H190" s="77"/>
      <c r="I190" s="84"/>
    </row>
    <row r="191" ht="13.5" spans="7:9">
      <c r="G191" s="76"/>
      <c r="H191" s="77"/>
      <c r="I191" s="84"/>
    </row>
    <row r="192" ht="13.5" spans="7:9">
      <c r="G192" s="78"/>
      <c r="H192" s="77"/>
      <c r="I192" s="84"/>
    </row>
    <row r="193" ht="13.5" spans="7:9">
      <c r="G193" s="76"/>
      <c r="H193" s="77"/>
      <c r="I193" s="84"/>
    </row>
    <row r="194" ht="13.5" spans="7:9">
      <c r="G194" s="76"/>
      <c r="H194" s="77"/>
      <c r="I194" s="84"/>
    </row>
    <row r="195" ht="13.5" spans="7:9">
      <c r="G195" s="78" t="s">
        <v>66</v>
      </c>
      <c r="H195" s="77">
        <v>16287</v>
      </c>
      <c r="I195" s="84">
        <v>8692</v>
      </c>
    </row>
    <row r="196" ht="13.5" spans="7:9">
      <c r="G196" s="78" t="s">
        <v>213</v>
      </c>
      <c r="H196" s="77">
        <v>0</v>
      </c>
      <c r="I196" s="84">
        <v>0</v>
      </c>
    </row>
    <row r="197" ht="13.5" spans="7:9">
      <c r="G197" s="78" t="s">
        <v>214</v>
      </c>
      <c r="H197" s="77">
        <v>0</v>
      </c>
      <c r="I197" s="84">
        <v>0</v>
      </c>
    </row>
    <row r="198" ht="13.5" spans="7:9">
      <c r="G198" s="78" t="s">
        <v>67</v>
      </c>
      <c r="H198" s="77">
        <v>8208</v>
      </c>
      <c r="I198" s="84">
        <v>8141</v>
      </c>
    </row>
    <row r="199" ht="13.5" spans="7:9">
      <c r="G199" s="78" t="s">
        <v>68</v>
      </c>
      <c r="H199" s="77">
        <v>64400</v>
      </c>
      <c r="I199" s="84">
        <v>62816</v>
      </c>
    </row>
    <row r="200" ht="13.5" spans="7:9">
      <c r="G200" s="78" t="s">
        <v>69</v>
      </c>
      <c r="H200" s="77">
        <v>156</v>
      </c>
      <c r="I200" s="84">
        <v>156</v>
      </c>
    </row>
    <row r="201" ht="13.5" spans="7:9">
      <c r="G201" s="78" t="s">
        <v>70</v>
      </c>
      <c r="H201" s="77">
        <v>1837</v>
      </c>
      <c r="I201" s="84">
        <v>1660</v>
      </c>
    </row>
    <row r="202" ht="13.5" spans="7:9">
      <c r="G202" s="78" t="s">
        <v>71</v>
      </c>
      <c r="H202" s="77">
        <v>17124</v>
      </c>
      <c r="I202" s="84">
        <v>14477</v>
      </c>
    </row>
    <row r="203" ht="13.5" spans="7:9">
      <c r="G203" s="78" t="s">
        <v>72</v>
      </c>
      <c r="H203" s="77">
        <v>10489</v>
      </c>
      <c r="I203" s="84">
        <v>10132</v>
      </c>
    </row>
    <row r="204" ht="13.5" spans="7:9">
      <c r="G204" s="78" t="s">
        <v>73</v>
      </c>
      <c r="H204" s="77">
        <v>874</v>
      </c>
      <c r="I204" s="84">
        <v>776</v>
      </c>
    </row>
    <row r="205" ht="13.5" spans="7:9">
      <c r="G205" s="76" t="s">
        <v>74</v>
      </c>
      <c r="H205" s="77">
        <v>22938</v>
      </c>
      <c r="I205" s="84">
        <v>11256</v>
      </c>
    </row>
    <row r="206" ht="13.5" spans="7:9">
      <c r="G206" s="78" t="s">
        <v>75</v>
      </c>
      <c r="H206" s="77">
        <v>11808</v>
      </c>
      <c r="I206" s="84">
        <v>7819</v>
      </c>
    </row>
    <row r="207" ht="13.5" spans="7:9">
      <c r="G207" s="78" t="s">
        <v>76</v>
      </c>
      <c r="H207" s="77">
        <v>3705</v>
      </c>
      <c r="I207" s="84">
        <v>2329</v>
      </c>
    </row>
    <row r="208" ht="13.5" spans="7:9">
      <c r="G208" s="78" t="s">
        <v>215</v>
      </c>
      <c r="H208" s="77">
        <v>11647</v>
      </c>
      <c r="I208" s="84">
        <v>177</v>
      </c>
    </row>
    <row r="209" ht="13.5" spans="7:9">
      <c r="G209" s="78" t="s">
        <v>78</v>
      </c>
      <c r="H209" s="77">
        <v>101</v>
      </c>
      <c r="I209" s="84">
        <v>101</v>
      </c>
    </row>
    <row r="210" ht="13.5" spans="7:9">
      <c r="G210" s="76" t="s">
        <v>79</v>
      </c>
      <c r="H210" s="77">
        <v>0</v>
      </c>
      <c r="I210" s="84">
        <v>0</v>
      </c>
    </row>
    <row r="211" ht="13.5" spans="7:9">
      <c r="G211" s="78" t="s">
        <v>80</v>
      </c>
      <c r="H211" s="77">
        <v>0</v>
      </c>
      <c r="I211" s="84">
        <v>0</v>
      </c>
    </row>
    <row r="212" ht="13.5" spans="7:9">
      <c r="G212" s="78" t="s">
        <v>81</v>
      </c>
      <c r="H212" s="77">
        <v>2712</v>
      </c>
      <c r="I212" s="84">
        <v>2712</v>
      </c>
    </row>
    <row r="213" ht="13.5" spans="7:9">
      <c r="G213" s="78" t="s">
        <v>82</v>
      </c>
      <c r="H213" s="77">
        <v>3960</v>
      </c>
      <c r="I213" s="84">
        <v>3579</v>
      </c>
    </row>
    <row r="214" ht="13.5" spans="7:9">
      <c r="G214" s="78" t="s">
        <v>83</v>
      </c>
      <c r="H214" s="77">
        <v>0</v>
      </c>
      <c r="I214" s="84">
        <v>0</v>
      </c>
    </row>
    <row r="215" ht="13.5" spans="7:9">
      <c r="G215" s="78" t="s">
        <v>84</v>
      </c>
      <c r="H215" s="77">
        <v>1099</v>
      </c>
      <c r="I215" s="84">
        <v>618</v>
      </c>
    </row>
    <row r="216" ht="13.5" spans="7:9">
      <c r="G216" s="78" t="s">
        <v>85</v>
      </c>
      <c r="H216" s="77">
        <v>76</v>
      </c>
      <c r="I216" s="84">
        <v>76</v>
      </c>
    </row>
    <row r="217" ht="13.5" spans="7:9">
      <c r="G217" s="78" t="s">
        <v>87</v>
      </c>
      <c r="H217" s="77">
        <v>2558</v>
      </c>
      <c r="I217" s="84">
        <v>1246</v>
      </c>
    </row>
    <row r="218" ht="13.5" spans="7:9">
      <c r="G218" s="76" t="s">
        <v>88</v>
      </c>
      <c r="H218" s="77">
        <v>242</v>
      </c>
      <c r="I218" s="84">
        <v>181</v>
      </c>
    </row>
    <row r="219" ht="13.5" spans="7:9">
      <c r="G219" s="78" t="s">
        <v>69</v>
      </c>
      <c r="H219" s="77">
        <v>0</v>
      </c>
      <c r="I219" s="84">
        <v>0</v>
      </c>
    </row>
    <row r="220" ht="13.5" spans="7:9">
      <c r="G220" s="76" t="s">
        <v>70</v>
      </c>
      <c r="H220" s="77">
        <v>0</v>
      </c>
      <c r="I220" s="84">
        <v>0</v>
      </c>
    </row>
    <row r="221" ht="13.5" spans="7:9">
      <c r="G221" s="78" t="s">
        <v>71</v>
      </c>
      <c r="H221" s="77">
        <v>1486</v>
      </c>
      <c r="I221" s="84">
        <v>1486</v>
      </c>
    </row>
    <row r="222" ht="13.5" spans="7:9">
      <c r="G222" s="76" t="s">
        <v>73</v>
      </c>
      <c r="H222" s="77">
        <v>0</v>
      </c>
      <c r="I222" s="84">
        <v>0</v>
      </c>
    </row>
    <row r="223" ht="13.5" spans="7:9">
      <c r="G223" s="76" t="s">
        <v>74</v>
      </c>
      <c r="H223" s="77">
        <v>4310</v>
      </c>
      <c r="I223" s="84">
        <v>2539</v>
      </c>
    </row>
    <row r="224" ht="13.5" spans="7:9">
      <c r="G224" s="78" t="s">
        <v>75</v>
      </c>
      <c r="H224" s="77">
        <v>0</v>
      </c>
      <c r="I224" s="84">
        <v>0</v>
      </c>
    </row>
    <row r="225" ht="13.5" spans="7:9">
      <c r="G225" s="78" t="s">
        <v>76</v>
      </c>
      <c r="H225" s="77">
        <v>0</v>
      </c>
      <c r="I225" s="84">
        <v>0</v>
      </c>
    </row>
    <row r="226" ht="13.5" spans="7:9">
      <c r="G226" s="78" t="s">
        <v>215</v>
      </c>
      <c r="H226" s="77">
        <v>0</v>
      </c>
      <c r="I226" s="84">
        <v>0</v>
      </c>
    </row>
    <row r="227" ht="13.5" spans="7:9">
      <c r="G227" s="76" t="s">
        <v>79</v>
      </c>
      <c r="H227" s="77">
        <v>0</v>
      </c>
      <c r="I227" s="84">
        <v>0</v>
      </c>
    </row>
    <row r="228" ht="13.5" spans="7:9">
      <c r="G228" s="78" t="s">
        <v>85</v>
      </c>
      <c r="H228" s="77">
        <v>786</v>
      </c>
      <c r="I228" s="84">
        <v>786</v>
      </c>
    </row>
    <row r="229" ht="13.5" spans="7:9">
      <c r="G229" s="76" t="s">
        <v>87</v>
      </c>
      <c r="H229" s="77">
        <v>4562</v>
      </c>
      <c r="I229" s="84">
        <v>55</v>
      </c>
    </row>
    <row r="230" ht="13.5" spans="7:9">
      <c r="G230" s="78" t="s">
        <v>88</v>
      </c>
      <c r="H230" s="77">
        <v>104</v>
      </c>
      <c r="I230" s="84">
        <v>104</v>
      </c>
    </row>
    <row r="231" ht="13.5" spans="7:9">
      <c r="G231" s="76" t="s">
        <v>216</v>
      </c>
      <c r="H231" s="77">
        <v>1960</v>
      </c>
      <c r="I231" s="84">
        <v>1960</v>
      </c>
    </row>
    <row r="232" ht="13.5" spans="7:9">
      <c r="G232" s="76" t="s">
        <v>71</v>
      </c>
      <c r="H232" s="77">
        <v>0</v>
      </c>
      <c r="I232" s="84">
        <v>0</v>
      </c>
    </row>
    <row r="233" ht="13.5" spans="7:9">
      <c r="G233" s="78" t="s">
        <v>217</v>
      </c>
      <c r="H233" s="77">
        <v>0</v>
      </c>
      <c r="I233" s="84">
        <v>0</v>
      </c>
    </row>
    <row r="234" ht="13.5" spans="7:9">
      <c r="G234" s="76" t="s">
        <v>86</v>
      </c>
      <c r="H234" s="77">
        <v>400000</v>
      </c>
      <c r="I234" s="84">
        <v>329232</v>
      </c>
    </row>
    <row r="235" ht="13.5" spans="7:9">
      <c r="G235" s="76"/>
      <c r="H235" s="77"/>
      <c r="I235" s="84"/>
    </row>
    <row r="236" ht="13.5" spans="7:9">
      <c r="G236" s="78"/>
      <c r="H236" s="77"/>
      <c r="I236" s="84"/>
    </row>
    <row r="237" ht="13.5" spans="7:9">
      <c r="G237" s="76"/>
      <c r="H237" s="77"/>
      <c r="I237" s="84"/>
    </row>
    <row r="238" ht="13.5" spans="7:9">
      <c r="G238" s="76"/>
      <c r="H238" s="77"/>
      <c r="I238" s="84"/>
    </row>
    <row r="239" ht="13.5" spans="7:9">
      <c r="G239" s="78"/>
      <c r="H239" s="77"/>
      <c r="I239" s="84"/>
    </row>
    <row r="240" ht="13.5" spans="7:9">
      <c r="G240" s="78"/>
      <c r="H240" s="77"/>
      <c r="I240" s="84"/>
    </row>
    <row r="241" ht="13.5" spans="7:9">
      <c r="G241" s="78"/>
      <c r="H241" s="77"/>
      <c r="I241" s="84"/>
    </row>
    <row r="242" ht="13.5" spans="7:9">
      <c r="G242" s="76"/>
      <c r="H242" s="77"/>
      <c r="I242" s="84"/>
    </row>
    <row r="243" ht="13.5" spans="7:9">
      <c r="G243" s="78"/>
      <c r="H243" s="77"/>
      <c r="I243" s="84"/>
    </row>
    <row r="244" ht="13.5" spans="7:9">
      <c r="G244" s="76"/>
      <c r="H244" s="77"/>
      <c r="I244" s="84"/>
    </row>
    <row r="245" ht="13.5" spans="7:9">
      <c r="G245" s="76"/>
      <c r="H245" s="77"/>
      <c r="I245" s="84"/>
    </row>
    <row r="246" ht="13.5" spans="7:9">
      <c r="G246" s="78"/>
      <c r="H246" s="77"/>
      <c r="I246" s="84"/>
    </row>
    <row r="247" ht="13.5" spans="7:9">
      <c r="G247" s="76"/>
      <c r="H247" s="77"/>
      <c r="I247" s="84"/>
    </row>
    <row r="248" ht="13.5" spans="7:9">
      <c r="G248" s="78"/>
      <c r="H248" s="77"/>
      <c r="I248" s="84"/>
    </row>
    <row r="249" ht="13.5" spans="7:9">
      <c r="G249" s="78"/>
      <c r="H249" s="77"/>
      <c r="I249" s="84"/>
    </row>
    <row r="250" ht="13.5" spans="7:9">
      <c r="G250" s="78"/>
      <c r="H250" s="77"/>
      <c r="I250" s="84"/>
    </row>
    <row r="251" ht="13.5" spans="7:9">
      <c r="G251" s="76"/>
      <c r="H251" s="77"/>
      <c r="I251" s="84"/>
    </row>
    <row r="252" ht="13.5" spans="7:9">
      <c r="G252" s="76"/>
      <c r="H252" s="77"/>
      <c r="I252" s="84"/>
    </row>
    <row r="253" ht="13.5" spans="7:9">
      <c r="G253" s="78"/>
      <c r="H253" s="77"/>
      <c r="I253" s="84"/>
    </row>
    <row r="254" ht="13.5" spans="7:9">
      <c r="G254" s="76"/>
      <c r="H254" s="77"/>
      <c r="I254" s="84"/>
    </row>
    <row r="255" ht="13.5" spans="7:9">
      <c r="G255" s="78"/>
      <c r="H255" s="77"/>
      <c r="I255" s="84"/>
    </row>
    <row r="256" ht="13.5" spans="7:9">
      <c r="G256" s="76"/>
      <c r="H256" s="77"/>
      <c r="I256" s="84"/>
    </row>
    <row r="257" ht="13.5" spans="7:9">
      <c r="G257" s="78"/>
      <c r="H257" s="77"/>
      <c r="I257" s="84"/>
    </row>
    <row r="258" ht="13.5" spans="7:9">
      <c r="G258" s="78"/>
      <c r="H258" s="77"/>
      <c r="I258" s="84"/>
    </row>
    <row r="259" ht="13.5" spans="7:9">
      <c r="G259" s="76"/>
      <c r="H259" s="77"/>
      <c r="I259" s="84"/>
    </row>
    <row r="260" ht="13.5" spans="7:9">
      <c r="G260" s="76"/>
      <c r="H260" s="77"/>
      <c r="I260" s="84"/>
    </row>
    <row r="261" ht="13.5" spans="7:9">
      <c r="G261" s="78"/>
      <c r="H261" s="77"/>
      <c r="I261" s="84"/>
    </row>
    <row r="262" ht="13.5" spans="7:9">
      <c r="G262" s="76"/>
      <c r="H262" s="77"/>
      <c r="I262" s="84"/>
    </row>
    <row r="263" ht="13.5" spans="7:9">
      <c r="G263" s="76"/>
      <c r="H263" s="77"/>
      <c r="I263" s="84"/>
    </row>
    <row r="264" ht="13.5" spans="7:9">
      <c r="G264" s="78"/>
      <c r="H264" s="77"/>
      <c r="I264" s="84"/>
    </row>
    <row r="265" ht="13.5" spans="7:9">
      <c r="G265" s="76"/>
      <c r="H265" s="77"/>
      <c r="I265" s="84"/>
    </row>
    <row r="266" ht="13.5" spans="7:9">
      <c r="G266" s="76"/>
      <c r="H266" s="77"/>
      <c r="I266" s="84"/>
    </row>
    <row r="267" ht="13.5" spans="7:9">
      <c r="G267" s="76"/>
      <c r="H267" s="77"/>
      <c r="I267" s="84"/>
    </row>
    <row r="268" ht="13.5" spans="7:9">
      <c r="G268" s="76"/>
      <c r="H268" s="77"/>
      <c r="I268" s="84"/>
    </row>
    <row r="269" ht="13.5" spans="7:9">
      <c r="G269" s="76"/>
      <c r="H269" s="77"/>
      <c r="I269" s="84"/>
    </row>
    <row r="270" ht="13.5" spans="7:9">
      <c r="G270" s="78"/>
      <c r="H270" s="77"/>
      <c r="I270" s="84"/>
    </row>
    <row r="271" ht="13.5" spans="7:9">
      <c r="G271" s="76"/>
      <c r="H271" s="77"/>
      <c r="I271" s="84"/>
    </row>
    <row r="272" ht="13.5" spans="7:9">
      <c r="G272" s="76"/>
      <c r="H272" s="77"/>
      <c r="I272" s="84"/>
    </row>
    <row r="273" ht="13.5" spans="7:9">
      <c r="G273" s="78"/>
      <c r="H273" s="77"/>
      <c r="I273" s="84"/>
    </row>
    <row r="274" ht="13.5" spans="7:9">
      <c r="G274" s="78"/>
      <c r="H274" s="77"/>
      <c r="I274" s="84"/>
    </row>
    <row r="275" ht="13.5" spans="7:9">
      <c r="G275" s="78"/>
      <c r="H275" s="77"/>
      <c r="I275" s="84"/>
    </row>
    <row r="276" ht="13.5" spans="7:9">
      <c r="G276" s="78"/>
      <c r="H276" s="77"/>
      <c r="I276" s="84"/>
    </row>
    <row r="277" ht="13.5" spans="7:9">
      <c r="G277" s="76"/>
      <c r="H277" s="77"/>
      <c r="I277" s="84"/>
    </row>
    <row r="278" ht="13.5" spans="7:9">
      <c r="G278" s="78"/>
      <c r="H278" s="77"/>
      <c r="I278" s="84"/>
    </row>
    <row r="279" ht="13.5" spans="7:9">
      <c r="G279" s="76"/>
      <c r="H279" s="77"/>
      <c r="I279" s="84"/>
    </row>
    <row r="280" ht="13.5" spans="7:9">
      <c r="G280" s="78"/>
      <c r="H280" s="77"/>
      <c r="I280" s="84"/>
    </row>
    <row r="281" ht="13.5" spans="7:9">
      <c r="G281" s="76"/>
      <c r="H281" s="77"/>
      <c r="I281" s="84"/>
    </row>
    <row r="282" ht="13.5" spans="7:9">
      <c r="G282" s="76"/>
      <c r="H282" s="77"/>
      <c r="I282" s="84"/>
    </row>
    <row r="283" ht="13.5" spans="7:9">
      <c r="G283" s="78"/>
      <c r="H283" s="77"/>
      <c r="I283" s="84"/>
    </row>
    <row r="284" ht="13.5" spans="7:9">
      <c r="G284" s="76"/>
      <c r="H284" s="77"/>
      <c r="I284" s="84"/>
    </row>
    <row r="285" ht="13.5" spans="7:9">
      <c r="G285" s="76"/>
      <c r="H285" s="77"/>
      <c r="I285" s="84"/>
    </row>
    <row r="286" ht="13.5" spans="7:9">
      <c r="G286" s="78"/>
      <c r="H286" s="77"/>
      <c r="I286" s="84"/>
    </row>
    <row r="287" ht="13.5" spans="7:9">
      <c r="G287" s="76"/>
      <c r="H287" s="77"/>
      <c r="I287" s="84"/>
    </row>
    <row r="288" ht="13.5" spans="7:9">
      <c r="G288" s="76"/>
      <c r="H288" s="77"/>
      <c r="I288" s="84"/>
    </row>
    <row r="289" ht="13.5" spans="7:9">
      <c r="G289" s="78"/>
      <c r="H289" s="77"/>
      <c r="I289" s="84"/>
    </row>
    <row r="290" ht="13.5" spans="7:9">
      <c r="G290" s="76"/>
      <c r="H290" s="77"/>
      <c r="I290" s="84"/>
    </row>
    <row r="291" ht="13.5" spans="7:9">
      <c r="G291" s="76"/>
      <c r="H291" s="77"/>
      <c r="I291" s="84"/>
    </row>
    <row r="292" ht="13.5" spans="7:9">
      <c r="G292" s="78"/>
      <c r="H292" s="77"/>
      <c r="I292" s="84"/>
    </row>
    <row r="293" ht="13.5" spans="7:9">
      <c r="G293" s="76"/>
      <c r="H293" s="77"/>
      <c r="I293" s="84"/>
    </row>
    <row r="294" ht="13.5" spans="7:9">
      <c r="G294" s="87"/>
      <c r="H294" s="77"/>
      <c r="I294" s="84"/>
    </row>
    <row r="295" ht="13.5" spans="7:9">
      <c r="G295" s="88"/>
      <c r="H295" s="77"/>
      <c r="I295" s="84"/>
    </row>
    <row r="296" ht="13.5" spans="7:9">
      <c r="G296" s="87"/>
      <c r="H296" s="77"/>
      <c r="I296" s="84"/>
    </row>
    <row r="297" ht="13.5" spans="7:9">
      <c r="G297" s="88"/>
      <c r="H297" s="77"/>
      <c r="I297" s="84"/>
    </row>
  </sheetData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:M45"/>
  <sheetViews>
    <sheetView topLeftCell="A2" workbookViewId="0">
      <selection activeCell="O21" sqref="O21"/>
    </sheetView>
  </sheetViews>
  <sheetFormatPr defaultColWidth="9" defaultRowHeight="13.5"/>
  <cols>
    <col min="9" max="9" width="35.625" style="56" customWidth="1"/>
    <col min="10" max="12" width="12.625" style="56" customWidth="1"/>
    <col min="13" max="13" width="15.625" customWidth="1"/>
  </cols>
  <sheetData>
    <row r="1" ht="31.5" spans="9:12">
      <c r="I1" s="57" t="s">
        <v>218</v>
      </c>
      <c r="J1" s="57"/>
      <c r="K1" s="57"/>
      <c r="L1" s="57"/>
    </row>
    <row r="2" ht="24" spans="9:12">
      <c r="I2" s="58"/>
      <c r="J2" s="58"/>
      <c r="K2" s="58"/>
      <c r="L2" s="58"/>
    </row>
    <row r="4" spans="9:12">
      <c r="I4" s="59"/>
      <c r="J4" s="59"/>
      <c r="K4" s="59"/>
      <c r="L4" s="59"/>
    </row>
    <row r="5" spans="9:12">
      <c r="I5" s="60" t="s">
        <v>7</v>
      </c>
      <c r="J5" s="60" t="s">
        <v>9</v>
      </c>
      <c r="K5" s="60"/>
      <c r="L5" s="60" t="s">
        <v>10</v>
      </c>
    </row>
    <row r="6" spans="9:12">
      <c r="I6" s="60"/>
      <c r="J6" s="60" t="s">
        <v>14</v>
      </c>
      <c r="K6" s="60" t="s">
        <v>15</v>
      </c>
      <c r="L6" s="60" t="s">
        <v>14</v>
      </c>
    </row>
    <row r="7" spans="9:12">
      <c r="I7" s="60"/>
      <c r="J7" s="60"/>
      <c r="K7" s="60"/>
      <c r="L7" s="60"/>
    </row>
    <row r="8" ht="15" spans="9:13">
      <c r="I8" s="61" t="s">
        <v>19</v>
      </c>
      <c r="J8" s="62">
        <v>193429</v>
      </c>
      <c r="K8" s="62">
        <v>143874</v>
      </c>
      <c r="L8" s="62">
        <v>98187</v>
      </c>
      <c r="M8" s="63">
        <f>J8-L8</f>
        <v>95242</v>
      </c>
    </row>
    <row r="9" spans="9:13">
      <c r="I9" s="64" t="s">
        <v>65</v>
      </c>
      <c r="J9" s="62">
        <v>180221</v>
      </c>
      <c r="K9" s="62">
        <v>136944</v>
      </c>
      <c r="L9" s="62">
        <v>86413</v>
      </c>
      <c r="M9" s="63">
        <f t="shared" ref="M9:M40" si="0">J9-L9</f>
        <v>93808</v>
      </c>
    </row>
    <row r="10" spans="9:13">
      <c r="I10" s="65" t="s">
        <v>66</v>
      </c>
      <c r="J10" s="62">
        <v>16287</v>
      </c>
      <c r="K10" s="62">
        <v>8692</v>
      </c>
      <c r="L10" s="62">
        <v>9705</v>
      </c>
      <c r="M10" s="63">
        <f t="shared" si="0"/>
        <v>6582</v>
      </c>
    </row>
    <row r="11" spans="9:13">
      <c r="I11" s="65" t="s">
        <v>67</v>
      </c>
      <c r="J11" s="62">
        <v>8208</v>
      </c>
      <c r="K11" s="62">
        <v>8141</v>
      </c>
      <c r="L11" s="62">
        <v>4748</v>
      </c>
      <c r="M11" s="63">
        <f t="shared" si="0"/>
        <v>3460</v>
      </c>
    </row>
    <row r="12" spans="9:13">
      <c r="I12" s="65" t="s">
        <v>68</v>
      </c>
      <c r="J12" s="62">
        <v>64400</v>
      </c>
      <c r="K12" s="62">
        <v>62816</v>
      </c>
      <c r="L12" s="62">
        <v>24132</v>
      </c>
      <c r="M12" s="63">
        <f t="shared" si="0"/>
        <v>40268</v>
      </c>
    </row>
    <row r="13" spans="9:13">
      <c r="I13" s="65" t="s">
        <v>69</v>
      </c>
      <c r="J13" s="62">
        <v>156</v>
      </c>
      <c r="K13" s="62">
        <v>156</v>
      </c>
      <c r="L13" s="62">
        <v>19</v>
      </c>
      <c r="M13" s="63">
        <f t="shared" si="0"/>
        <v>137</v>
      </c>
    </row>
    <row r="14" spans="9:13">
      <c r="I14" s="65" t="s">
        <v>70</v>
      </c>
      <c r="J14" s="62">
        <v>1837</v>
      </c>
      <c r="K14" s="62">
        <v>1660</v>
      </c>
      <c r="L14" s="62">
        <v>706</v>
      </c>
      <c r="M14" s="63">
        <f t="shared" si="0"/>
        <v>1131</v>
      </c>
    </row>
    <row r="15" spans="9:13">
      <c r="I15" s="65" t="s">
        <v>71</v>
      </c>
      <c r="J15" s="62">
        <v>17124</v>
      </c>
      <c r="K15" s="62">
        <v>14477</v>
      </c>
      <c r="L15" s="62">
        <v>10518</v>
      </c>
      <c r="M15" s="63">
        <f t="shared" si="0"/>
        <v>6606</v>
      </c>
    </row>
    <row r="16" spans="9:13">
      <c r="I16" s="65" t="s">
        <v>72</v>
      </c>
      <c r="J16" s="62">
        <v>10489</v>
      </c>
      <c r="K16" s="62">
        <v>10132</v>
      </c>
      <c r="L16" s="62">
        <v>6288</v>
      </c>
      <c r="M16" s="63">
        <f t="shared" si="0"/>
        <v>4201</v>
      </c>
    </row>
    <row r="17" spans="9:13">
      <c r="I17" s="65" t="s">
        <v>73</v>
      </c>
      <c r="J17" s="62">
        <v>874</v>
      </c>
      <c r="K17" s="62">
        <v>776</v>
      </c>
      <c r="L17" s="62">
        <v>590</v>
      </c>
      <c r="M17" s="63">
        <f t="shared" si="0"/>
        <v>284</v>
      </c>
    </row>
    <row r="18" spans="9:13">
      <c r="I18" s="65" t="s">
        <v>74</v>
      </c>
      <c r="J18" s="62">
        <v>22938</v>
      </c>
      <c r="K18" s="62">
        <v>11256</v>
      </c>
      <c r="L18" s="62">
        <v>5979</v>
      </c>
      <c r="M18" s="63">
        <f t="shared" si="0"/>
        <v>16959</v>
      </c>
    </row>
    <row r="19" spans="9:13">
      <c r="I19" s="65" t="s">
        <v>75</v>
      </c>
      <c r="J19" s="62">
        <v>11808</v>
      </c>
      <c r="K19" s="62">
        <v>7819</v>
      </c>
      <c r="L19" s="62">
        <v>4568</v>
      </c>
      <c r="M19" s="63">
        <f t="shared" si="0"/>
        <v>7240</v>
      </c>
    </row>
    <row r="20" spans="9:13">
      <c r="I20" s="65" t="s">
        <v>76</v>
      </c>
      <c r="J20" s="62">
        <v>3705</v>
      </c>
      <c r="K20" s="62">
        <v>2329</v>
      </c>
      <c r="L20" s="62">
        <v>2462</v>
      </c>
      <c r="M20" s="63">
        <f t="shared" si="0"/>
        <v>1243</v>
      </c>
    </row>
    <row r="21" spans="9:13">
      <c r="I21" s="65" t="s">
        <v>77</v>
      </c>
      <c r="J21" s="62">
        <v>11647</v>
      </c>
      <c r="K21" s="62">
        <v>177</v>
      </c>
      <c r="L21" s="62">
        <v>9236</v>
      </c>
      <c r="M21" s="63">
        <f t="shared" si="0"/>
        <v>2411</v>
      </c>
    </row>
    <row r="22" spans="9:13">
      <c r="I22" s="65" t="s">
        <v>78</v>
      </c>
      <c r="J22" s="62">
        <v>101</v>
      </c>
      <c r="K22" s="62">
        <v>101</v>
      </c>
      <c r="L22" s="62">
        <v>41</v>
      </c>
      <c r="M22" s="63">
        <f t="shared" si="0"/>
        <v>60</v>
      </c>
    </row>
    <row r="23" spans="9:13">
      <c r="I23" s="65" t="s">
        <v>79</v>
      </c>
      <c r="J23" s="62">
        <v>0</v>
      </c>
      <c r="K23" s="62">
        <v>0</v>
      </c>
      <c r="L23" s="62">
        <v>1</v>
      </c>
      <c r="M23" s="63">
        <f t="shared" si="0"/>
        <v>-1</v>
      </c>
    </row>
    <row r="24" spans="9:13">
      <c r="I24" s="65" t="s">
        <v>80</v>
      </c>
      <c r="J24" s="62">
        <v>0</v>
      </c>
      <c r="K24" s="62">
        <v>0</v>
      </c>
      <c r="L24" s="62">
        <v>0</v>
      </c>
      <c r="M24" s="63">
        <f t="shared" si="0"/>
        <v>0</v>
      </c>
    </row>
    <row r="25" spans="9:13">
      <c r="I25" s="65" t="s">
        <v>81</v>
      </c>
      <c r="J25" s="62">
        <v>2712</v>
      </c>
      <c r="K25" s="62">
        <v>2712</v>
      </c>
      <c r="L25" s="62">
        <v>1149</v>
      </c>
      <c r="M25" s="63">
        <f t="shared" si="0"/>
        <v>1563</v>
      </c>
    </row>
    <row r="26" spans="9:13">
      <c r="I26" s="65" t="s">
        <v>82</v>
      </c>
      <c r="J26" s="62">
        <v>3960</v>
      </c>
      <c r="K26" s="62">
        <v>3579</v>
      </c>
      <c r="L26" s="62">
        <v>3590</v>
      </c>
      <c r="M26" s="63">
        <f t="shared" si="0"/>
        <v>370</v>
      </c>
    </row>
    <row r="27" spans="9:13">
      <c r="I27" s="65" t="s">
        <v>83</v>
      </c>
      <c r="J27" s="62">
        <v>0</v>
      </c>
      <c r="K27" s="62">
        <v>0</v>
      </c>
      <c r="L27" s="62">
        <v>0</v>
      </c>
      <c r="M27" s="63">
        <f t="shared" si="0"/>
        <v>0</v>
      </c>
    </row>
    <row r="28" spans="9:13">
      <c r="I28" s="65" t="s">
        <v>84</v>
      </c>
      <c r="J28" s="62">
        <v>1099</v>
      </c>
      <c r="K28" s="62">
        <v>618</v>
      </c>
      <c r="L28" s="62">
        <v>656</v>
      </c>
      <c r="M28" s="63">
        <f t="shared" si="0"/>
        <v>443</v>
      </c>
    </row>
    <row r="29" spans="9:13">
      <c r="I29" s="65" t="s">
        <v>63</v>
      </c>
      <c r="J29" s="62">
        <v>0</v>
      </c>
      <c r="K29" s="62">
        <v>0</v>
      </c>
      <c r="L29" s="62">
        <v>0</v>
      </c>
      <c r="M29" s="63">
        <f t="shared" si="0"/>
        <v>0</v>
      </c>
    </row>
    <row r="30" spans="9:13">
      <c r="I30" s="65" t="s">
        <v>85</v>
      </c>
      <c r="J30" s="62">
        <v>76</v>
      </c>
      <c r="K30" s="62">
        <v>76</v>
      </c>
      <c r="L30" s="62">
        <v>220</v>
      </c>
      <c r="M30" s="63">
        <f t="shared" si="0"/>
        <v>-144</v>
      </c>
    </row>
    <row r="31" spans="9:13">
      <c r="I31" s="65" t="s">
        <v>86</v>
      </c>
      <c r="J31" s="62">
        <v>0</v>
      </c>
      <c r="K31" s="62">
        <v>0</v>
      </c>
      <c r="L31" s="62">
        <v>0</v>
      </c>
      <c r="M31" s="63">
        <f t="shared" si="0"/>
        <v>0</v>
      </c>
    </row>
    <row r="32" spans="9:13">
      <c r="I32" s="65" t="s">
        <v>87</v>
      </c>
      <c r="J32" s="62">
        <v>2558</v>
      </c>
      <c r="K32" s="62">
        <v>1246</v>
      </c>
      <c r="L32" s="62">
        <v>1805</v>
      </c>
      <c r="M32" s="63">
        <f t="shared" si="0"/>
        <v>753</v>
      </c>
    </row>
    <row r="33" spans="9:13">
      <c r="I33" s="65" t="s">
        <v>88</v>
      </c>
      <c r="J33" s="62">
        <v>242</v>
      </c>
      <c r="K33" s="62">
        <v>181</v>
      </c>
      <c r="L33" s="62">
        <v>0</v>
      </c>
      <c r="M33" s="63">
        <f t="shared" si="0"/>
        <v>242</v>
      </c>
    </row>
    <row r="34" spans="9:13">
      <c r="I34" s="64" t="s">
        <v>89</v>
      </c>
      <c r="J34" s="66">
        <v>13208</v>
      </c>
      <c r="K34" s="62">
        <v>6930</v>
      </c>
      <c r="L34" s="62">
        <v>11774</v>
      </c>
      <c r="M34" s="63">
        <f t="shared" si="0"/>
        <v>1434</v>
      </c>
    </row>
    <row r="35" ht="27" spans="9:13">
      <c r="I35" s="67" t="s">
        <v>90</v>
      </c>
      <c r="J35" s="62">
        <v>2205</v>
      </c>
      <c r="K35" s="62">
        <v>434</v>
      </c>
      <c r="L35" s="62">
        <v>6200</v>
      </c>
      <c r="M35" s="63">
        <f t="shared" si="0"/>
        <v>-3995</v>
      </c>
    </row>
    <row r="36" spans="9:13">
      <c r="I36" s="65" t="s">
        <v>91</v>
      </c>
      <c r="J36" s="68">
        <v>1765</v>
      </c>
      <c r="K36" s="68">
        <v>1765</v>
      </c>
      <c r="L36" s="62">
        <v>962</v>
      </c>
      <c r="M36" s="63">
        <f t="shared" si="0"/>
        <v>803</v>
      </c>
    </row>
    <row r="37" spans="9:13">
      <c r="I37" s="65" t="s">
        <v>92</v>
      </c>
      <c r="J37" s="68">
        <v>340</v>
      </c>
      <c r="K37" s="68">
        <v>340</v>
      </c>
      <c r="L37" s="62">
        <v>143</v>
      </c>
      <c r="M37" s="63">
        <f t="shared" si="0"/>
        <v>197</v>
      </c>
    </row>
    <row r="38" spans="9:13">
      <c r="I38" s="65" t="s">
        <v>86</v>
      </c>
      <c r="J38" s="62"/>
      <c r="K38" s="62"/>
      <c r="L38" s="62">
        <v>0</v>
      </c>
      <c r="M38" s="63">
        <f t="shared" si="0"/>
        <v>0</v>
      </c>
    </row>
    <row r="39" spans="9:13">
      <c r="I39" s="65" t="s">
        <v>87</v>
      </c>
      <c r="J39" s="66">
        <v>4562</v>
      </c>
      <c r="K39" s="62">
        <v>55</v>
      </c>
      <c r="L39" s="62">
        <v>4465</v>
      </c>
      <c r="M39" s="63">
        <f t="shared" si="0"/>
        <v>97</v>
      </c>
    </row>
    <row r="40" spans="9:13">
      <c r="I40" s="65" t="s">
        <v>88</v>
      </c>
      <c r="J40" s="62">
        <v>104</v>
      </c>
      <c r="K40" s="62">
        <v>104</v>
      </c>
      <c r="L40" s="62">
        <v>0</v>
      </c>
      <c r="M40" s="63">
        <f t="shared" si="0"/>
        <v>104</v>
      </c>
    </row>
    <row r="42" spans="10:12">
      <c r="J42" s="69">
        <v>140476</v>
      </c>
      <c r="L42" s="69">
        <v>61979</v>
      </c>
    </row>
    <row r="44" spans="10:12">
      <c r="J44" s="69">
        <v>137135</v>
      </c>
      <c r="L44" s="69">
        <v>58833</v>
      </c>
    </row>
    <row r="45" spans="10:12">
      <c r="J45" s="56">
        <v>76.1</v>
      </c>
      <c r="L45" s="56">
        <v>68.1</v>
      </c>
    </row>
  </sheetData>
  <mergeCells count="5">
    <mergeCell ref="J5:K5"/>
    <mergeCell ref="I5:I7"/>
    <mergeCell ref="J6:J7"/>
    <mergeCell ref="K6:K7"/>
    <mergeCell ref="L6:L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封皮</vt:lpstr>
      <vt:lpstr>收入</vt:lpstr>
      <vt:lpstr>支出</vt:lpstr>
      <vt:lpstr>经济分类</vt:lpstr>
      <vt:lpstr>乡镇收入</vt:lpstr>
      <vt:lpstr>当月完成情况表</vt:lpstr>
      <vt:lpstr>Sheet2</vt:lpstr>
      <vt:lpstr>Sheet1</vt:lpstr>
      <vt:lpstr>Sheet4</vt:lpstr>
      <vt:lpstr>Sheet5</vt:lpstr>
      <vt:lpstr>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2021-10-12T09:02:14Z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