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 firstSheet="1" activeTab="9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10">基金10!$B$1:$E$12</definedName>
    <definedName name="_xlnm.Print_Titles" localSheetId="13">采购13!$1:$5</definedName>
  </definedNames>
  <calcPr calcId="125725" calcMode="manual"/>
</workbook>
</file>

<file path=xl/calcChain.xml><?xml version="1.0" encoding="utf-8"?>
<calcChain xmlns="http://schemas.openxmlformats.org/spreadsheetml/2006/main">
  <c r="D39" i="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44" i="8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E35" i="7"/>
  <c r="C35"/>
  <c r="H33"/>
  <c r="G33"/>
  <c r="E33"/>
  <c r="C33"/>
  <c r="E25" i="6"/>
  <c r="D25"/>
  <c r="C25"/>
  <c r="E8"/>
  <c r="D8"/>
  <c r="C8"/>
  <c r="E7"/>
  <c r="D7"/>
  <c r="C7"/>
  <c r="E7" i="5"/>
  <c r="D7"/>
  <c r="C7"/>
  <c r="C10" i="4"/>
  <c r="C9"/>
  <c r="M8"/>
  <c r="L8"/>
  <c r="K8"/>
  <c r="F8"/>
  <c r="E8"/>
  <c r="D8"/>
  <c r="C8"/>
  <c r="F7" i="3"/>
  <c r="E7"/>
  <c r="D7"/>
  <c r="H35" i="2"/>
  <c r="E35"/>
  <c r="H33"/>
  <c r="E33"/>
  <c r="C33"/>
</calcChain>
</file>

<file path=xl/sharedStrings.xml><?xml version="1.0" encoding="utf-8"?>
<sst xmlns="http://schemas.openxmlformats.org/spreadsheetml/2006/main" count="596" uniqueCount="221">
  <si>
    <t>2021年庄河市本级部门预算表</t>
  </si>
  <si>
    <t>预算部门：庄河市水务局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</si>
  <si>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</si>
  <si>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</si>
  <si>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</si>
  <si>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</si>
  <si>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</si>
  <si>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</si>
  <si>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</si>
  <si>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</si>
  <si>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</si>
  <si>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</si>
  <si>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</si>
  <si>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</si>
  <si>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</si>
  <si>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</si>
  <si>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</si>
  <si>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</si>
  <si>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</si>
  <si>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</si>
  <si>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</si>
  <si>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</si>
  <si>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</si>
  <si>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t>二、外交支出</t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</si>
  <si>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</si>
  <si>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</si>
  <si>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t>三、国防支出</t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</si>
  <si>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</si>
  <si>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二、项目支出</t>
    </r>
  </si>
  <si>
    <t>四、公共安全支出</t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</si>
  <si>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</si>
  <si>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部门预算</t>
    </r>
  </si>
  <si>
    <t>五、教育支出</t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</si>
  <si>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</si>
  <si>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</si>
  <si>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</si>
  <si>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</si>
  <si>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</si>
  <si>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family val="3"/>
        <charset val="134"/>
      </rPr>
      <t>八、事业单位经营收入</t>
    </r>
  </si>
  <si>
    <t>八、社会保障和就业支出</t>
  </si>
  <si>
    <r>
      <rPr>
        <sz val="11"/>
        <rFont val="宋体"/>
        <family val="3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</si>
  <si>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</si>
  <si>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</si>
  <si>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</si>
  <si>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</si>
  <si>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</si>
  <si>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</si>
  <si>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</si>
  <si>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</si>
  <si>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</si>
  <si>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</si>
  <si>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</si>
  <si>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</si>
  <si>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</si>
  <si>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</si>
  <si>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</si>
  <si>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</si>
  <si>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</si>
  <si>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</si>
  <si>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</si>
  <si>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</si>
  <si>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</si>
  <si>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</si>
  <si>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</si>
  <si>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</si>
  <si>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</si>
  <si>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</si>
  <si>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</si>
  <si>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</si>
  <si>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</si>
  <si>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</si>
  <si>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</si>
  <si>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</si>
  <si>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</si>
  <si>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部门：庄河市水务局</t>
  </si>
  <si>
    <t xml:space="preserve">        庄河市水务局</t>
  </si>
  <si>
    <t xml:space="preserve">        庄河市水务事务服务中心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</si>
  <si>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</si>
  <si>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</si>
  <si>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</si>
  <si>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</si>
  <si>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</si>
  <si>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</si>
  <si>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</si>
  <si>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</si>
  <si>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</si>
  <si>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</si>
  <si>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r>
      <rPr>
        <sz val="10"/>
        <rFont val="宋体"/>
        <family val="3"/>
        <charset val="134"/>
        <scheme val="minor"/>
      </rPr>
      <t xml:space="preserve">  </t>
    </r>
    <r>
      <rPr>
        <b/>
        <sz val="10"/>
        <rFont val="宋体"/>
        <family val="3"/>
        <charset val="134"/>
        <scheme val="minor"/>
      </rPr>
      <t>单位   庄河市水务局</t>
    </r>
  </si>
  <si>
    <t>208 社会保障和就业支出</t>
  </si>
  <si>
    <t xml:space="preserve">    05 行政事业单位养老支出</t>
  </si>
  <si>
    <t xml:space="preserve">       01  行政单位离退休</t>
  </si>
  <si>
    <t xml:space="preserve">       05  机关事业单位基本养老保险缴费支出</t>
  </si>
  <si>
    <t>210  卫生健康支出</t>
  </si>
  <si>
    <t xml:space="preserve">    11 行政事业单位医疗</t>
  </si>
  <si>
    <t xml:space="preserve">      01  行政单位医疗</t>
  </si>
  <si>
    <t xml:space="preserve">      03  公务员医疗补助</t>
  </si>
  <si>
    <t>213 农林水支出</t>
  </si>
  <si>
    <t xml:space="preserve">   03 水利</t>
  </si>
  <si>
    <t xml:space="preserve">      01行政运行（水利）</t>
  </si>
  <si>
    <t xml:space="preserve">      04水利行业业务管理</t>
  </si>
  <si>
    <t xml:space="preserve">      05 水利工程建设</t>
  </si>
  <si>
    <t xml:space="preserve">      14  防汛</t>
  </si>
  <si>
    <t xml:space="preserve">      99  其他水利支出</t>
  </si>
  <si>
    <t>221 住房保障支出</t>
  </si>
  <si>
    <t xml:space="preserve">   02  住房改革支出</t>
  </si>
  <si>
    <t xml:space="preserve">     01  住房公积金</t>
  </si>
  <si>
    <t xml:space="preserve">     02 提租补贴</t>
  </si>
  <si>
    <t xml:space="preserve">  单位  庄河市水务事务服务中心</t>
  </si>
  <si>
    <t>208  类社会保障和就业支出</t>
  </si>
  <si>
    <t xml:space="preserve">    05  行政事业单位离退休</t>
  </si>
  <si>
    <t xml:space="preserve">       02   事业单位离退休</t>
  </si>
  <si>
    <t xml:space="preserve">       05   机关事业单位基本养老保险缴费支出</t>
  </si>
  <si>
    <t xml:space="preserve">    11   行政事业单位医疗</t>
  </si>
  <si>
    <t xml:space="preserve">       02  事业单位医疗</t>
  </si>
  <si>
    <t xml:space="preserve">       03  公务员医疗补助</t>
  </si>
  <si>
    <t>213  农林水事务</t>
  </si>
  <si>
    <t xml:space="preserve">    03 水利</t>
  </si>
  <si>
    <t xml:space="preserve">       14  防汛</t>
  </si>
  <si>
    <t xml:space="preserve">       99  其他水利支出</t>
  </si>
  <si>
    <t>221      住房保障支出</t>
  </si>
  <si>
    <t xml:space="preserve">    02住房改革支出</t>
  </si>
  <si>
    <t xml:space="preserve">       01  住房公积金</t>
  </si>
  <si>
    <t xml:space="preserve">       02  提租补贴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</si>
  <si>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</si>
  <si>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</si>
  <si>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</si>
  <si>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family val="3"/>
        <charset val="134"/>
      </rPr>
      <t>合 计</t>
    </r>
  </si>
  <si>
    <t>部门  庄河市水务局</t>
  </si>
  <si>
    <t xml:space="preserve">  单位 庄河市水务局</t>
  </si>
  <si>
    <t xml:space="preserve">   501 机关工资福利支出</t>
  </si>
  <si>
    <t xml:space="preserve">       01 工资奖金津补贴</t>
  </si>
  <si>
    <t xml:space="preserve">       02 社会保障缴费</t>
  </si>
  <si>
    <t xml:space="preserve">       03 住房公积金</t>
  </si>
  <si>
    <t xml:space="preserve">   502 机关商品和服务支出</t>
  </si>
  <si>
    <t xml:space="preserve">       01 办公经费</t>
  </si>
  <si>
    <t xml:space="preserve">       02 会议费</t>
  </si>
  <si>
    <t xml:space="preserve">       03 培训费</t>
  </si>
  <si>
    <t xml:space="preserve">       05 委托业务费</t>
  </si>
  <si>
    <t xml:space="preserve">       06 公务接待费</t>
  </si>
  <si>
    <t xml:space="preserve">       08 公务用车运行维护费</t>
  </si>
  <si>
    <t xml:space="preserve">       09 维修费</t>
  </si>
  <si>
    <t xml:space="preserve">       99 其他商品和服务支出</t>
  </si>
  <si>
    <t xml:space="preserve">   509 对个人和家庭的补助</t>
  </si>
  <si>
    <t xml:space="preserve">       01 社会福利和救助</t>
  </si>
  <si>
    <t xml:space="preserve">       05 离退休费</t>
  </si>
  <si>
    <t xml:space="preserve">  单位 庄河市水务事务服务中心</t>
  </si>
  <si>
    <t xml:space="preserve">   505 对事业单位经常性补助</t>
  </si>
  <si>
    <t xml:space="preserve">       01 工资福利支出</t>
  </si>
  <si>
    <t xml:space="preserve">       02 商品和服务支出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</si>
  <si>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</si>
  <si>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</si>
  <si>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</si>
  <si>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</si>
  <si>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</si>
  <si>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family val="3"/>
        <charset val="134"/>
      </rPr>
      <t>附表</t>
    </r>
    <r>
      <rPr>
        <sz val="9"/>
        <rFont val="Hiragino Sans GB"/>
        <family val="1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</si>
  <si>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</si>
  <si>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</si>
  <si>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</si>
  <si>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</si>
  <si>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</si>
  <si>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</si>
  <si>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</si>
  <si>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</si>
  <si>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</si>
  <si>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</si>
  <si>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</si>
  <si>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</si>
  <si>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</si>
  <si>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</si>
  <si>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</si>
  <si>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       庄河市水务局</t>
  </si>
  <si>
    <t xml:space="preserve">          庄河市水务事务服务中心</t>
  </si>
  <si>
    <t>政府性基金预算支出表</t>
  </si>
  <si>
    <t>附表10</t>
  </si>
  <si>
    <t xml:space="preserve"> 部门</t>
  </si>
  <si>
    <t xml:space="preserve">   单位</t>
  </si>
  <si>
    <t>备注：此表无数据，为空表。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</si>
  <si>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</si>
  <si>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</si>
  <si>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</si>
  <si>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</si>
  <si>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</si>
  <si>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</si>
  <si>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</si>
  <si>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</si>
  <si>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庄河市水务局</t>
  </si>
  <si>
    <t>水利行业业务管理</t>
  </si>
  <si>
    <t>31-部门项目</t>
  </si>
  <si>
    <t>水利工程建设</t>
  </si>
  <si>
    <t>防汛</t>
  </si>
  <si>
    <t>其他水利支出</t>
  </si>
  <si>
    <t>庄河市水务事务服务中心</t>
  </si>
  <si>
    <t>工资福利支出</t>
  </si>
  <si>
    <t>22-其他运转类</t>
  </si>
  <si>
    <t>商品或服务支出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</si>
  <si>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</si>
  <si>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</si>
  <si>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</si>
  <si>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</si>
  <si>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</si>
  <si>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</si>
  <si>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</si>
  <si>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</si>
  <si>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</si>
  <si>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</si>
  <si>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</si>
  <si>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</si>
  <si>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</si>
  <si>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</si>
  <si>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</si>
  <si>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</si>
  <si>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</si>
  <si>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</si>
  <si>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</si>
  <si>
    <t xml:space="preserve">        庄河市水务局（本级）</t>
    <phoneticPr fontId="29" type="noConversion"/>
  </si>
  <si>
    <t>收入总计</t>
    <phoneticPr fontId="29" type="noConversion"/>
  </si>
  <si>
    <r>
      <t>0</t>
    </r>
    <r>
      <rPr>
        <sz val="11"/>
        <rFont val="宋体"/>
        <family val="3"/>
        <charset val="134"/>
      </rPr>
      <t>50</t>
    </r>
    <phoneticPr fontId="29" type="noConversion"/>
  </si>
  <si>
    <t>050001</t>
    <phoneticPr fontId="29" type="noConversion"/>
  </si>
  <si>
    <r>
      <t>0</t>
    </r>
    <r>
      <rPr>
        <sz val="11"/>
        <rFont val="宋体"/>
        <family val="3"/>
        <charset val="134"/>
      </rPr>
      <t>50002</t>
    </r>
    <phoneticPr fontId="29" type="noConversion"/>
  </si>
  <si>
    <t>050</t>
    <phoneticPr fontId="29" type="noConversion"/>
  </si>
  <si>
    <t>050002</t>
    <phoneticPr fontId="29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</si>
</sst>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yyyy&quot;年&quot;mm&quot;月&quot;dd&quot;日&quot;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family val="1"/>
    </font>
    <font>
      <b/>
      <sz val="9"/>
      <name val="SimSun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Default"/>
      <family val="1"/>
    </font>
    <font>
      <sz val="11"/>
      <name val="Arial"/>
      <family val="2"/>
    </font>
    <font>
      <sz val="11"/>
      <color rgb="FFC0C0C0"/>
      <name val="宋体"/>
      <family val="3"/>
      <charset val="134"/>
    </font>
    <font>
      <b/>
      <sz val="11"/>
      <name val="SimSun"/>
      <charset val="134"/>
    </font>
    <font>
      <sz val="10"/>
      <name val="黑体"/>
      <family val="3"/>
      <charset val="134"/>
    </font>
    <font>
      <sz val="9"/>
      <color rgb="FFC0C0C0"/>
      <name val="SimSun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0"/>
      <color rgb="FFC0C0C0"/>
      <name val="宋体"/>
      <family val="3"/>
      <charset val="134"/>
    </font>
    <font>
      <sz val="9"/>
      <name val="宋体"/>
      <family val="3"/>
      <charset val="134"/>
    </font>
    <font>
      <b/>
      <sz val="9"/>
      <name val="Hiragino Sans GB"/>
      <family val="1"/>
    </font>
    <font>
      <sz val="11"/>
      <name val="Hiragino Sans GB"/>
      <family val="1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ont="0" applyFill="0" applyBorder="0" applyAlignment="0" applyProtection="0"/>
  </cellStyleXfs>
  <cellXfs count="1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1" applyNumberFormat="1" applyFont="1" applyFill="1" applyBorder="1" applyAlignment="1"/>
    <xf numFmtId="0" fontId="9" fillId="3" borderId="0" xfId="1" applyNumberFormat="1" applyFont="1" applyFill="1" applyBorder="1" applyAlignment="1">
      <alignment horizontal="left" vertical="center" wrapText="1"/>
    </xf>
    <xf numFmtId="0" fontId="9" fillId="4" borderId="0" xfId="1" applyNumberFormat="1" applyFont="1" applyFill="1" applyBorder="1" applyAlignment="1">
      <alignment horizontal="left" vertical="center" wrapText="1"/>
    </xf>
    <xf numFmtId="0" fontId="9" fillId="0" borderId="0" xfId="1" applyNumberFormat="1" applyFont="1" applyFill="1" applyBorder="1" applyAlignment="1"/>
    <xf numFmtId="0" fontId="3" fillId="4" borderId="0" xfId="1" applyNumberFormat="1" applyFont="1" applyFill="1" applyBorder="1" applyAlignment="1">
      <alignment horizontal="left" vertical="center" wrapText="1"/>
    </xf>
    <xf numFmtId="0" fontId="9" fillId="4" borderId="0" xfId="1" applyNumberFormat="1" applyFont="1" applyFill="1" applyBorder="1" applyAlignment="1">
      <alignment horizontal="right" vertical="center" wrapText="1"/>
    </xf>
    <xf numFmtId="0" fontId="5" fillId="4" borderId="5" xfId="1" applyNumberFormat="1" applyFont="1" applyFill="1" applyBorder="1" applyAlignment="1">
      <alignment horizontal="center" vertical="center" wrapText="1"/>
    </xf>
    <xf numFmtId="0" fontId="10" fillId="4" borderId="5" xfId="1" applyNumberFormat="1" applyFont="1" applyFill="1" applyBorder="1" applyAlignment="1">
      <alignment horizontal="left" vertical="center" wrapText="1"/>
    </xf>
    <xf numFmtId="0" fontId="11" fillId="4" borderId="5" xfId="1" applyNumberFormat="1" applyFont="1" applyFill="1" applyBorder="1" applyAlignment="1">
      <alignment horizontal="right" vertical="center" wrapText="1"/>
    </xf>
    <xf numFmtId="0" fontId="12" fillId="0" borderId="5" xfId="1" applyNumberFormat="1" applyFont="1" applyFill="1" applyBorder="1" applyAlignment="1"/>
    <xf numFmtId="0" fontId="13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15" fillId="0" borderId="5" xfId="0" applyNumberFormat="1" applyFont="1" applyFill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17" fillId="4" borderId="12" xfId="0" applyNumberFormat="1" applyFont="1" applyFill="1" applyBorder="1" applyAlignment="1">
      <alignment horizontal="left" vertical="center" wrapText="1"/>
    </xf>
    <xf numFmtId="0" fontId="15" fillId="4" borderId="13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" fontId="14" fillId="5" borderId="5" xfId="0" applyNumberFormat="1" applyFont="1" applyFill="1" applyBorder="1" applyAlignment="1">
      <alignment horizontal="right" vertical="center"/>
    </xf>
    <xf numFmtId="176" fontId="14" fillId="5" borderId="5" xfId="0" applyNumberFormat="1" applyFont="1" applyFill="1" applyBorder="1" applyAlignment="1">
      <alignment horizontal="right" vertical="center"/>
    </xf>
    <xf numFmtId="0" fontId="17" fillId="4" borderId="5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/>
    </xf>
    <xf numFmtId="4" fontId="4" fillId="5" borderId="5" xfId="0" applyNumberFormat="1" applyFont="1" applyFill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0" fillId="0" borderId="5" xfId="0" applyNumberFormat="1" applyBorder="1">
      <alignment vertical="center"/>
    </xf>
    <xf numFmtId="0" fontId="18" fillId="4" borderId="5" xfId="0" applyNumberFormat="1" applyFont="1" applyFill="1" applyBorder="1" applyAlignment="1">
      <alignment horizontal="left" vertical="center" wrapText="1"/>
    </xf>
    <xf numFmtId="176" fontId="19" fillId="0" borderId="5" xfId="0" applyNumberFormat="1" applyFont="1" applyBorder="1">
      <alignment vertical="center"/>
    </xf>
    <xf numFmtId="0" fontId="17" fillId="0" borderId="5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vertical="center" wrapText="1"/>
    </xf>
    <xf numFmtId="0" fontId="17" fillId="4" borderId="13" xfId="0" applyNumberFormat="1" applyFont="1" applyFill="1" applyBorder="1" applyAlignment="1">
      <alignment horizontal="left" vertical="center" wrapText="1"/>
    </xf>
    <xf numFmtId="0" fontId="9" fillId="0" borderId="12" xfId="0" applyNumberFormat="1" applyFont="1" applyFill="1" applyBorder="1" applyAlignment="1" applyProtection="1">
      <alignment horizontal="left" vertical="center"/>
    </xf>
    <xf numFmtId="0" fontId="18" fillId="4" borderId="12" xfId="0" applyNumberFormat="1" applyFont="1" applyFill="1" applyBorder="1" applyAlignment="1">
      <alignment horizontal="left" vertical="center" wrapText="1"/>
    </xf>
    <xf numFmtId="0" fontId="17" fillId="0" borderId="12" xfId="0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9" fillId="0" borderId="5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1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2" fillId="0" borderId="2" xfId="0" applyFont="1" applyBorder="1" applyAlignment="1">
      <alignment vertical="center" wrapText="1"/>
    </xf>
    <xf numFmtId="0" fontId="21" fillId="5" borderId="2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21" fillId="0" borderId="4" xfId="0" applyFont="1" applyBorder="1" applyAlignment="1">
      <alignment vertical="center" wrapText="1"/>
    </xf>
    <xf numFmtId="4" fontId="5" fillId="5" borderId="5" xfId="0" applyNumberFormat="1" applyFont="1" applyFill="1" applyBorder="1" applyAlignment="1">
      <alignment horizontal="right" vertical="center"/>
    </xf>
    <xf numFmtId="4" fontId="3" fillId="5" borderId="5" xfId="0" applyNumberFormat="1" applyFont="1" applyFill="1" applyBorder="1" applyAlignment="1">
      <alignment horizontal="right" vertical="center"/>
    </xf>
    <xf numFmtId="0" fontId="21" fillId="0" borderId="15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7" fontId="26" fillId="0" borderId="0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/>
    </xf>
    <xf numFmtId="49" fontId="0" fillId="0" borderId="0" xfId="0" applyNumberFormat="1">
      <alignment vertical="center"/>
    </xf>
    <xf numFmtId="49" fontId="27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right" vertical="center"/>
    </xf>
    <xf numFmtId="0" fontId="28" fillId="0" borderId="5" xfId="0" applyFont="1" applyBorder="1" applyAlignment="1">
      <alignment horizontal="center" vertical="center"/>
    </xf>
    <xf numFmtId="49" fontId="27" fillId="5" borderId="5" xfId="0" applyNumberFormat="1" applyFont="1" applyFill="1" applyBorder="1" applyAlignment="1">
      <alignment horizontal="left" vertical="center"/>
    </xf>
    <xf numFmtId="49" fontId="0" fillId="0" borderId="5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2" fillId="4" borderId="0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8" fillId="0" borderId="8" xfId="1" applyNumberFormat="1" applyFont="1" applyFill="1" applyBorder="1" applyAlignment="1">
      <alignment horizontal="left" wrapText="1"/>
    </xf>
    <xf numFmtId="0" fontId="5" fillId="4" borderId="5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10" defaultRowHeight="13.5"/>
  <cols>
    <col min="1" max="1" width="143.625" customWidth="1"/>
    <col min="2" max="2" width="9.75" customWidth="1"/>
  </cols>
  <sheetData>
    <row r="1" spans="1:1" ht="271.5" customHeight="1">
      <c r="A1" s="109" t="s">
        <v>0</v>
      </c>
    </row>
    <row r="2" spans="1:1" ht="84.95" customHeight="1">
      <c r="A2" s="110" t="s">
        <v>1</v>
      </c>
    </row>
    <row r="3" spans="1:1" ht="146.65" customHeight="1">
      <c r="A3" s="111"/>
    </row>
  </sheetData>
  <phoneticPr fontId="29" type="noConversion"/>
  <pageMargins left="0.75" right="0.75" top="0.270000010728836" bottom="0.270000010728836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tabSelected="1" workbookViewId="0">
      <selection activeCell="D14" sqref="D14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spans="1:9" ht="16.350000000000001" customHeight="1">
      <c r="A1" s="2"/>
      <c r="B1" s="32" t="s">
        <v>162</v>
      </c>
      <c r="C1" s="47"/>
      <c r="D1" s="2"/>
      <c r="E1" s="2"/>
      <c r="F1" s="2"/>
      <c r="G1" s="2" t="s">
        <v>2</v>
      </c>
      <c r="H1" s="2"/>
      <c r="I1" s="3"/>
    </row>
    <row r="2" spans="1:9" ht="22.9" customHeight="1">
      <c r="A2" s="2"/>
      <c r="B2" s="119" t="s">
        <v>163</v>
      </c>
      <c r="C2" s="119"/>
      <c r="D2" s="119"/>
      <c r="E2" s="119"/>
      <c r="F2" s="119"/>
      <c r="G2" s="119"/>
      <c r="H2" s="119"/>
      <c r="I2" s="3" t="s">
        <v>3</v>
      </c>
    </row>
    <row r="3" spans="1:9" ht="19.5" customHeight="1">
      <c r="A3" s="5"/>
      <c r="B3" s="133" t="s">
        <v>164</v>
      </c>
      <c r="C3" s="133"/>
      <c r="D3" s="48"/>
      <c r="E3" s="5"/>
      <c r="F3" s="5"/>
      <c r="G3" s="5"/>
      <c r="H3" s="7" t="s">
        <v>6</v>
      </c>
      <c r="I3" s="3"/>
    </row>
    <row r="4" spans="1:9" ht="24.4" customHeight="1">
      <c r="A4" s="8"/>
      <c r="B4" s="136" t="s">
        <v>86</v>
      </c>
      <c r="C4" s="131" t="s">
        <v>12</v>
      </c>
      <c r="D4" s="131" t="s">
        <v>165</v>
      </c>
      <c r="E4" s="131" t="s">
        <v>166</v>
      </c>
      <c r="F4" s="131"/>
      <c r="G4" s="131"/>
      <c r="H4" s="131" t="s">
        <v>167</v>
      </c>
      <c r="I4" s="3"/>
    </row>
    <row r="5" spans="1:9" ht="24.4" customHeight="1">
      <c r="A5" s="8"/>
      <c r="B5" s="136"/>
      <c r="C5" s="131"/>
      <c r="D5" s="131"/>
      <c r="E5" s="9" t="s">
        <v>70</v>
      </c>
      <c r="F5" s="9" t="s">
        <v>168</v>
      </c>
      <c r="G5" s="9" t="s">
        <v>169</v>
      </c>
      <c r="H5" s="131"/>
      <c r="I5" s="3"/>
    </row>
    <row r="6" spans="1:9" ht="22.9" customHeight="1">
      <c r="A6" s="11"/>
      <c r="B6" s="49" t="s">
        <v>73</v>
      </c>
      <c r="C6" s="35">
        <v>59.1</v>
      </c>
      <c r="D6" s="35"/>
      <c r="E6" s="35">
        <v>54</v>
      </c>
      <c r="F6" s="35"/>
      <c r="G6" s="35">
        <v>54</v>
      </c>
      <c r="H6" s="35">
        <v>5.0999999999999996</v>
      </c>
      <c r="I6" s="16"/>
    </row>
    <row r="7" spans="1:9" ht="24.95" customHeight="1">
      <c r="A7" s="140"/>
      <c r="B7" s="50" t="s">
        <v>74</v>
      </c>
      <c r="C7" s="51">
        <v>59.1</v>
      </c>
      <c r="D7" s="51"/>
      <c r="E7" s="51">
        <v>54</v>
      </c>
      <c r="F7" s="51"/>
      <c r="G7" s="51">
        <v>54</v>
      </c>
      <c r="H7" s="51">
        <v>5.0999999999999996</v>
      </c>
      <c r="I7" s="3"/>
    </row>
    <row r="8" spans="1:9" ht="24.95" customHeight="1">
      <c r="A8" s="140"/>
      <c r="B8" s="52" t="s">
        <v>170</v>
      </c>
      <c r="C8" s="51">
        <v>5.0999999999999996</v>
      </c>
      <c r="D8" s="51"/>
      <c r="E8" s="51">
        <v>3</v>
      </c>
      <c r="F8" s="51"/>
      <c r="G8" s="51">
        <v>3</v>
      </c>
      <c r="H8" s="51">
        <v>2.1</v>
      </c>
      <c r="I8" s="3"/>
    </row>
    <row r="9" spans="1:9" ht="24.95" customHeight="1">
      <c r="B9" s="53" t="s">
        <v>171</v>
      </c>
      <c r="C9" s="34">
        <v>54</v>
      </c>
      <c r="D9" s="34"/>
      <c r="E9" s="34">
        <v>51</v>
      </c>
      <c r="F9" s="34"/>
      <c r="G9" s="34">
        <v>51</v>
      </c>
      <c r="H9" s="34">
        <v>3</v>
      </c>
    </row>
  </sheetData>
  <mergeCells count="8">
    <mergeCell ref="B2:H2"/>
    <mergeCell ref="B3:C3"/>
    <mergeCell ref="E4:G4"/>
    <mergeCell ref="A7:A8"/>
    <mergeCell ref="B4:B5"/>
    <mergeCell ref="C4:C5"/>
    <mergeCell ref="D4:D5"/>
    <mergeCell ref="H4:H5"/>
  </mergeCells>
  <phoneticPr fontId="29" type="noConversion"/>
  <printOptions horizontalCentered="1"/>
  <pageMargins left="0.74803149606299202" right="0.74803149606299202" top="0.66929133858267698" bottom="0.66929133858267698" header="0" footer="0"/>
  <pageSetup paperSize="9" scale="87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pane="bottomLeft" activeCell="B6" sqref="B6:B7"/>
    </sheetView>
  </sheetViews>
  <sheetFormatPr defaultColWidth="10" defaultRowHeight="13.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8"/>
      <c r="B1" s="32"/>
      <c r="C1" s="2"/>
      <c r="D1" s="2"/>
      <c r="E1" s="2"/>
      <c r="F1" s="3"/>
    </row>
    <row r="2" spans="1:6" ht="22.9" customHeight="1">
      <c r="A2" s="8"/>
      <c r="B2" s="119" t="s">
        <v>172</v>
      </c>
      <c r="C2" s="119"/>
      <c r="D2" s="119"/>
      <c r="E2" s="119"/>
      <c r="F2" s="3" t="s">
        <v>3</v>
      </c>
    </row>
    <row r="3" spans="1:6" ht="22.5" customHeight="1">
      <c r="A3" s="8"/>
      <c r="B3" s="43" t="s">
        <v>173</v>
      </c>
      <c r="C3" s="5"/>
      <c r="D3" s="5"/>
      <c r="E3" s="7" t="s">
        <v>6</v>
      </c>
      <c r="F3" s="3"/>
    </row>
    <row r="4" spans="1:6" ht="27.75" customHeight="1">
      <c r="A4" s="8"/>
      <c r="B4" s="45" t="s">
        <v>79</v>
      </c>
      <c r="C4" s="9" t="s">
        <v>12</v>
      </c>
      <c r="D4" s="9" t="s">
        <v>81</v>
      </c>
      <c r="E4" s="9" t="s">
        <v>82</v>
      </c>
      <c r="F4" s="3"/>
    </row>
    <row r="5" spans="1:6" ht="27.75" customHeight="1">
      <c r="A5" s="11"/>
      <c r="B5" s="12" t="s">
        <v>73</v>
      </c>
      <c r="C5" s="35"/>
      <c r="D5" s="35"/>
      <c r="E5" s="35"/>
      <c r="F5" s="16"/>
    </row>
    <row r="6" spans="1:6" ht="27.75" customHeight="1">
      <c r="B6" s="29" t="s">
        <v>174</v>
      </c>
      <c r="C6" s="35"/>
      <c r="D6" s="35"/>
      <c r="E6" s="35"/>
    </row>
    <row r="7" spans="1:6" ht="27.75" customHeight="1">
      <c r="B7" s="29" t="s">
        <v>175</v>
      </c>
      <c r="C7" s="35"/>
      <c r="D7" s="35"/>
      <c r="E7" s="35"/>
    </row>
    <row r="8" spans="1:6" ht="27.75" customHeight="1">
      <c r="B8" s="34"/>
      <c r="C8" s="35"/>
      <c r="D8" s="35"/>
      <c r="E8" s="35"/>
    </row>
    <row r="9" spans="1:6" ht="27.75" customHeight="1">
      <c r="B9" s="17"/>
      <c r="C9" s="12"/>
      <c r="D9" s="12"/>
      <c r="E9" s="12"/>
    </row>
    <row r="10" spans="1:6" ht="27.75" customHeight="1">
      <c r="B10" s="17"/>
      <c r="C10" s="17"/>
      <c r="D10" s="17"/>
      <c r="E10" s="17"/>
    </row>
    <row r="11" spans="1:6" ht="27.75" customHeight="1">
      <c r="B11" s="17"/>
      <c r="C11" s="17"/>
      <c r="D11" s="17"/>
      <c r="E11" s="17"/>
    </row>
    <row r="12" spans="1:6" ht="18.75" customHeight="1">
      <c r="B12" s="46" t="s">
        <v>176</v>
      </c>
    </row>
  </sheetData>
  <mergeCells count="1">
    <mergeCell ref="B2:E2"/>
  </mergeCells>
  <phoneticPr fontId="29" type="noConversion"/>
  <printOptions horizontalCentered="1"/>
  <pageMargins left="0.74803149606299202" right="0.74803149606299202" top="0.66929133858267698" bottom="0.66929133858267698" header="0" footer="0"/>
  <pageSetup paperSize="9" scale="99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pane="bottomLeft" activeCell="B10" sqref="B10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40"/>
      <c r="B1" s="32"/>
      <c r="C1" s="41"/>
      <c r="D1" s="41"/>
      <c r="E1" s="41"/>
      <c r="F1" s="42"/>
    </row>
    <row r="2" spans="1:6" ht="22.9" customHeight="1">
      <c r="A2" s="8"/>
      <c r="B2" s="119" t="s">
        <v>177</v>
      </c>
      <c r="C2" s="119"/>
      <c r="D2" s="119"/>
      <c r="E2" s="119"/>
      <c r="F2" s="3" t="s">
        <v>3</v>
      </c>
    </row>
    <row r="3" spans="1:6" ht="19.5" customHeight="1">
      <c r="A3" s="38"/>
      <c r="B3" s="43" t="s">
        <v>178</v>
      </c>
      <c r="C3" s="5"/>
      <c r="D3" s="5"/>
      <c r="E3" s="7" t="s">
        <v>6</v>
      </c>
      <c r="F3" s="44"/>
    </row>
    <row r="4" spans="1:6" ht="24.4" customHeight="1">
      <c r="A4" s="8"/>
      <c r="B4" s="45" t="s">
        <v>79</v>
      </c>
      <c r="C4" s="9" t="s">
        <v>12</v>
      </c>
      <c r="D4" s="9" t="s">
        <v>81</v>
      </c>
      <c r="E4" s="9" t="s">
        <v>82</v>
      </c>
      <c r="F4" s="3"/>
    </row>
    <row r="5" spans="1:6" ht="24.75" customHeight="1">
      <c r="A5" s="11"/>
      <c r="B5" s="12" t="s">
        <v>73</v>
      </c>
      <c r="C5" s="35"/>
      <c r="D5" s="35"/>
      <c r="E5" s="35"/>
      <c r="F5" s="16"/>
    </row>
    <row r="6" spans="1:6" ht="24.75" customHeight="1">
      <c r="B6" s="29" t="s">
        <v>174</v>
      </c>
      <c r="C6" s="35"/>
      <c r="D6" s="35"/>
      <c r="E6" s="35"/>
    </row>
    <row r="7" spans="1:6" ht="24.75" customHeight="1">
      <c r="B7" s="29" t="s">
        <v>175</v>
      </c>
      <c r="C7" s="35"/>
      <c r="D7" s="35"/>
      <c r="E7" s="35"/>
    </row>
    <row r="8" spans="1:6" ht="24.75" customHeight="1">
      <c r="B8" s="17"/>
      <c r="C8" s="35"/>
      <c r="D8" s="35"/>
      <c r="E8" s="35"/>
    </row>
    <row r="9" spans="1:6" ht="24.75" customHeight="1">
      <c r="B9" s="17"/>
      <c r="C9" s="12"/>
      <c r="D9" s="12"/>
      <c r="E9" s="12"/>
    </row>
    <row r="10" spans="1:6" ht="24.75" customHeight="1">
      <c r="B10" s="17"/>
      <c r="C10" s="12"/>
      <c r="D10" s="12"/>
      <c r="E10" s="12"/>
    </row>
    <row r="11" spans="1:6" ht="24.75" customHeight="1">
      <c r="B11" s="17"/>
      <c r="C11" s="12"/>
      <c r="D11" s="12"/>
      <c r="E11" s="12"/>
    </row>
    <row r="12" spans="1:6" ht="20.25" customHeight="1">
      <c r="B12" s="46" t="s">
        <v>176</v>
      </c>
    </row>
  </sheetData>
  <mergeCells count="1">
    <mergeCell ref="B2:E2"/>
  </mergeCells>
  <phoneticPr fontId="29" type="noConversion"/>
  <printOptions horizontalCentered="1"/>
  <pageMargins left="0.74803149606299202" right="0.74803149606299202" top="0.66929133858267698" bottom="0.66929133858267698" header="0" footer="0"/>
  <pageSetup paperSize="9" scale="94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"/>
  <sheetViews>
    <sheetView workbookViewId="0">
      <pane ySplit="5" topLeftCell="A6" activePane="bottomLeft" state="frozen"/>
      <selection pane="bottomLeft" activeCell="D18" sqref="D18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spans="1:12" ht="16.350000000000001" customHeight="1">
      <c r="A1" s="8"/>
      <c r="B1" s="141"/>
      <c r="C1" s="141"/>
      <c r="F1" s="2"/>
      <c r="G1" s="2"/>
      <c r="H1" s="2"/>
      <c r="I1" s="2" t="s">
        <v>2</v>
      </c>
      <c r="J1" s="2"/>
      <c r="K1" s="2"/>
      <c r="L1" s="3" t="s">
        <v>3</v>
      </c>
    </row>
    <row r="2" spans="1:12" ht="22.9" customHeight="1">
      <c r="A2" s="8"/>
      <c r="B2" s="119" t="s">
        <v>179</v>
      </c>
      <c r="C2" s="119"/>
      <c r="D2" s="119"/>
      <c r="E2" s="119"/>
      <c r="F2" s="119"/>
      <c r="G2" s="119"/>
      <c r="H2" s="119"/>
      <c r="I2" s="119"/>
      <c r="J2" s="119"/>
      <c r="K2" s="119"/>
      <c r="L2" s="3"/>
    </row>
    <row r="3" spans="1:12" ht="19.5" customHeight="1">
      <c r="A3" s="8"/>
      <c r="B3" s="142" t="s">
        <v>180</v>
      </c>
      <c r="C3" s="143"/>
      <c r="F3" s="5"/>
      <c r="G3" s="5"/>
      <c r="H3" s="5"/>
      <c r="I3" s="5"/>
      <c r="J3" s="5"/>
      <c r="K3" s="7" t="s">
        <v>6</v>
      </c>
      <c r="L3" s="3"/>
    </row>
    <row r="4" spans="1:12" ht="24.4" customHeight="1">
      <c r="A4" s="8"/>
      <c r="B4" s="131" t="s">
        <v>181</v>
      </c>
      <c r="C4" s="131" t="s">
        <v>182</v>
      </c>
      <c r="D4" s="131" t="s">
        <v>183</v>
      </c>
      <c r="E4" s="131" t="s">
        <v>184</v>
      </c>
      <c r="F4" s="131" t="s">
        <v>12</v>
      </c>
      <c r="G4" s="131" t="s">
        <v>83</v>
      </c>
      <c r="H4" s="131"/>
      <c r="I4" s="131"/>
      <c r="J4" s="131" t="s">
        <v>16</v>
      </c>
      <c r="K4" s="131" t="s">
        <v>17</v>
      </c>
      <c r="L4" s="3"/>
    </row>
    <row r="5" spans="1:12" ht="39.200000000000003" customHeight="1">
      <c r="A5" s="8"/>
      <c r="B5" s="131"/>
      <c r="C5" s="131"/>
      <c r="D5" s="131"/>
      <c r="E5" s="131"/>
      <c r="F5" s="131"/>
      <c r="G5" s="9" t="s">
        <v>13</v>
      </c>
      <c r="H5" s="9" t="s">
        <v>14</v>
      </c>
      <c r="I5" s="9" t="s">
        <v>15</v>
      </c>
      <c r="J5" s="131"/>
      <c r="K5" s="131"/>
      <c r="L5" s="3"/>
    </row>
    <row r="6" spans="1:12" ht="30" customHeight="1">
      <c r="A6" s="11"/>
      <c r="B6" s="33"/>
      <c r="C6" s="33" t="s">
        <v>73</v>
      </c>
      <c r="D6" s="34"/>
      <c r="E6" s="34"/>
      <c r="F6" s="35">
        <v>25984.1</v>
      </c>
      <c r="G6" s="35">
        <v>25984.1</v>
      </c>
      <c r="H6" s="35"/>
      <c r="I6" s="35"/>
      <c r="J6" s="35"/>
      <c r="K6" s="35"/>
      <c r="L6" s="16"/>
    </row>
    <row r="7" spans="1:12" ht="30" customHeight="1">
      <c r="A7" s="147"/>
      <c r="B7" s="36">
        <v>1</v>
      </c>
      <c r="C7" s="37" t="s">
        <v>185</v>
      </c>
      <c r="D7" s="37" t="s">
        <v>186</v>
      </c>
      <c r="E7" s="17" t="s">
        <v>187</v>
      </c>
      <c r="F7" s="37">
        <v>15</v>
      </c>
      <c r="G7" s="37">
        <v>15</v>
      </c>
      <c r="H7" s="15"/>
      <c r="I7" s="15"/>
      <c r="J7" s="15"/>
      <c r="K7" s="15"/>
      <c r="L7" s="39"/>
    </row>
    <row r="8" spans="1:12" ht="30" customHeight="1">
      <c r="A8" s="147"/>
      <c r="B8" s="36">
        <v>2</v>
      </c>
      <c r="C8" s="37" t="s">
        <v>185</v>
      </c>
      <c r="D8" s="37" t="s">
        <v>188</v>
      </c>
      <c r="E8" s="17" t="s">
        <v>187</v>
      </c>
      <c r="F8" s="37">
        <v>100</v>
      </c>
      <c r="G8" s="37">
        <v>100</v>
      </c>
      <c r="H8" s="15"/>
      <c r="I8" s="15"/>
      <c r="J8" s="15"/>
      <c r="K8" s="15"/>
      <c r="L8" s="39"/>
    </row>
    <row r="9" spans="1:12" ht="30" customHeight="1">
      <c r="A9" s="147"/>
      <c r="B9" s="36">
        <v>3</v>
      </c>
      <c r="C9" s="37" t="s">
        <v>185</v>
      </c>
      <c r="D9" s="37" t="s">
        <v>189</v>
      </c>
      <c r="E9" s="17" t="s">
        <v>187</v>
      </c>
      <c r="F9" s="37">
        <v>45</v>
      </c>
      <c r="G9" s="37">
        <v>45</v>
      </c>
      <c r="H9" s="15"/>
      <c r="I9" s="15"/>
      <c r="J9" s="15"/>
      <c r="K9" s="15"/>
      <c r="L9" s="39"/>
    </row>
    <row r="10" spans="1:12" ht="30" customHeight="1">
      <c r="A10" s="147"/>
      <c r="B10" s="36">
        <v>4</v>
      </c>
      <c r="C10" s="37" t="s">
        <v>185</v>
      </c>
      <c r="D10" s="37" t="s">
        <v>190</v>
      </c>
      <c r="E10" s="17" t="s">
        <v>187</v>
      </c>
      <c r="F10" s="37">
        <v>25136.799999999999</v>
      </c>
      <c r="G10" s="37">
        <v>25136.799999999999</v>
      </c>
      <c r="H10" s="15"/>
      <c r="I10" s="15"/>
      <c r="J10" s="15"/>
      <c r="K10" s="15"/>
      <c r="L10" s="39"/>
    </row>
    <row r="11" spans="1:12" ht="30" customHeight="1">
      <c r="A11" s="147"/>
      <c r="B11" s="36">
        <v>5</v>
      </c>
      <c r="C11" s="37" t="s">
        <v>191</v>
      </c>
      <c r="D11" s="37" t="s">
        <v>192</v>
      </c>
      <c r="E11" s="17" t="s">
        <v>193</v>
      </c>
      <c r="F11" s="37">
        <v>685.2</v>
      </c>
      <c r="G11" s="37">
        <v>685.2</v>
      </c>
      <c r="H11" s="15"/>
      <c r="I11" s="15"/>
      <c r="J11" s="15"/>
      <c r="K11" s="15"/>
      <c r="L11" s="39"/>
    </row>
    <row r="12" spans="1:12" ht="30" customHeight="1">
      <c r="A12" s="147"/>
      <c r="B12" s="36">
        <v>6</v>
      </c>
      <c r="C12" s="37" t="s">
        <v>191</v>
      </c>
      <c r="D12" s="37" t="s">
        <v>194</v>
      </c>
      <c r="E12" s="17" t="s">
        <v>187</v>
      </c>
      <c r="F12" s="37">
        <v>2.1</v>
      </c>
      <c r="G12" s="37">
        <v>2.1</v>
      </c>
      <c r="H12" s="15"/>
      <c r="I12" s="15"/>
      <c r="J12" s="15"/>
      <c r="K12" s="15"/>
      <c r="L12" s="39"/>
    </row>
    <row r="13" spans="1:12" ht="22.5" customHeight="1">
      <c r="A13" s="38"/>
      <c r="B13" s="144"/>
      <c r="C13" s="145"/>
      <c r="D13" s="145"/>
      <c r="E13" s="145"/>
      <c r="F13" s="145"/>
      <c r="G13" s="145"/>
      <c r="H13" s="145"/>
      <c r="I13" s="145"/>
      <c r="J13" s="145"/>
      <c r="K13" s="146"/>
      <c r="L13" s="21"/>
    </row>
  </sheetData>
  <mergeCells count="13">
    <mergeCell ref="A7:A12"/>
    <mergeCell ref="B4:B5"/>
    <mergeCell ref="C4:C5"/>
    <mergeCell ref="D4:D5"/>
    <mergeCell ref="E4:E5"/>
    <mergeCell ref="B1:C1"/>
    <mergeCell ref="B2:K2"/>
    <mergeCell ref="B3:C3"/>
    <mergeCell ref="G4:I4"/>
    <mergeCell ref="B13:K13"/>
    <mergeCell ref="F4:F5"/>
    <mergeCell ref="J4:J5"/>
    <mergeCell ref="K4:K5"/>
  </mergeCells>
  <phoneticPr fontId="29" type="noConversion"/>
  <printOptions horizontalCentered="1"/>
  <pageMargins left="0.74803149606299202" right="0.74803149606299202" top="0.66929133858267698" bottom="0.66929133858267698" header="0" footer="0"/>
  <pageSetup paperSize="9" scale="68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A6" sqref="A6:A8"/>
    </sheetView>
  </sheetViews>
  <sheetFormatPr defaultColWidth="9" defaultRowHeight="12.75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spans="1:7" ht="17.25" customHeight="1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spans="1:7" ht="28.5" customHeight="1">
      <c r="A2" s="148" t="s">
        <v>195</v>
      </c>
      <c r="B2" s="148" t="s">
        <v>196</v>
      </c>
      <c r="C2" s="148" t="s">
        <v>196</v>
      </c>
      <c r="D2" s="148" t="s">
        <v>196</v>
      </c>
      <c r="E2" s="148" t="s">
        <v>196</v>
      </c>
      <c r="G2" s="25"/>
    </row>
    <row r="3" spans="1:7" ht="17.25" customHeight="1">
      <c r="A3" s="26" t="s">
        <v>197</v>
      </c>
      <c r="B3" s="24" t="s">
        <v>36</v>
      </c>
      <c r="C3" s="24" t="s">
        <v>36</v>
      </c>
      <c r="D3" s="24" t="s">
        <v>36</v>
      </c>
      <c r="E3" s="27" t="s">
        <v>6</v>
      </c>
    </row>
    <row r="4" spans="1:7" ht="39.75" customHeight="1">
      <c r="A4" s="151" t="s">
        <v>198</v>
      </c>
      <c r="B4" s="151" t="s">
        <v>199</v>
      </c>
      <c r="C4" s="149" t="s">
        <v>200</v>
      </c>
      <c r="D4" s="149"/>
      <c r="E4" s="149"/>
    </row>
    <row r="5" spans="1:7" ht="39.75" customHeight="1">
      <c r="A5" s="151"/>
      <c r="B5" s="151"/>
      <c r="C5" s="28" t="s">
        <v>201</v>
      </c>
      <c r="D5" s="28" t="s">
        <v>202</v>
      </c>
      <c r="E5" s="28" t="s">
        <v>203</v>
      </c>
    </row>
    <row r="6" spans="1:7" ht="30.75" customHeight="1">
      <c r="A6" s="29" t="s">
        <v>80</v>
      </c>
      <c r="B6" s="30" t="s">
        <v>36</v>
      </c>
      <c r="C6" s="30" t="s">
        <v>36</v>
      </c>
      <c r="D6" s="30" t="s">
        <v>36</v>
      </c>
      <c r="E6" s="30" t="s">
        <v>36</v>
      </c>
    </row>
    <row r="7" spans="1:7" ht="30.75" customHeight="1">
      <c r="A7" s="29" t="s">
        <v>174</v>
      </c>
      <c r="B7" s="31"/>
      <c r="C7" s="31"/>
      <c r="D7" s="31"/>
      <c r="E7" s="31"/>
    </row>
    <row r="8" spans="1:7" ht="30.75" customHeight="1">
      <c r="A8" s="29" t="s">
        <v>175</v>
      </c>
      <c r="B8" s="31"/>
      <c r="C8" s="31"/>
      <c r="D8" s="31"/>
      <c r="E8" s="31"/>
    </row>
    <row r="9" spans="1:7" ht="23.25" customHeight="1">
      <c r="A9" s="150" t="s">
        <v>176</v>
      </c>
      <c r="B9" s="150"/>
      <c r="C9" s="150"/>
      <c r="D9" s="150"/>
      <c r="E9" s="150"/>
    </row>
  </sheetData>
  <mergeCells count="5">
    <mergeCell ref="A2:E2"/>
    <mergeCell ref="C4:E4"/>
    <mergeCell ref="A9:E9"/>
    <mergeCell ref="A4:A5"/>
    <mergeCell ref="B4:B5"/>
  </mergeCells>
  <phoneticPr fontId="29" type="noConversion"/>
  <printOptions horizontalCentered="1"/>
  <pageMargins left="0.59055118110236204" right="0.59055118110236204" top="0.59055118110236204" bottom="0.59055118110236204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workbookViewId="0">
      <selection activeCell="E17" sqref="E17"/>
    </sheetView>
  </sheetViews>
  <sheetFormatPr defaultColWidth="10" defaultRowHeight="13.5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2"/>
      <c r="C1" s="2"/>
      <c r="E1" s="2"/>
      <c r="F1" s="2"/>
      <c r="G1" s="2"/>
      <c r="H1" s="3"/>
    </row>
    <row r="2" spans="1:8" ht="22.9" customHeight="1">
      <c r="A2" s="4"/>
      <c r="B2" s="119" t="s">
        <v>204</v>
      </c>
      <c r="C2" s="119"/>
      <c r="D2" s="119"/>
      <c r="E2" s="119"/>
      <c r="F2" s="119"/>
      <c r="G2" s="119"/>
      <c r="H2" s="3" t="s">
        <v>3</v>
      </c>
    </row>
    <row r="3" spans="1:8" ht="19.5" customHeight="1">
      <c r="A3" s="5"/>
      <c r="B3" s="6" t="s">
        <v>205</v>
      </c>
      <c r="C3" s="6"/>
      <c r="D3" s="6"/>
      <c r="E3" s="6"/>
      <c r="F3" s="6"/>
      <c r="G3" s="7" t="s">
        <v>6</v>
      </c>
      <c r="H3" s="3"/>
    </row>
    <row r="4" spans="1:8" ht="24.4" customHeight="1">
      <c r="A4" s="8"/>
      <c r="B4" s="131" t="s">
        <v>206</v>
      </c>
      <c r="C4" s="131" t="s">
        <v>207</v>
      </c>
      <c r="D4" s="131"/>
      <c r="E4" s="131"/>
      <c r="F4" s="131" t="s">
        <v>208</v>
      </c>
      <c r="G4" s="131" t="s">
        <v>209</v>
      </c>
      <c r="H4" s="3"/>
    </row>
    <row r="5" spans="1:8" ht="24.4" customHeight="1">
      <c r="B5" s="131"/>
      <c r="C5" s="9" t="s">
        <v>210</v>
      </c>
      <c r="D5" s="9" t="s">
        <v>211</v>
      </c>
      <c r="E5" s="9" t="s">
        <v>212</v>
      </c>
      <c r="F5" s="131"/>
      <c r="G5" s="131"/>
      <c r="H5" s="10"/>
    </row>
    <row r="6" spans="1:8" ht="30.75" customHeight="1">
      <c r="A6" s="11"/>
      <c r="B6" s="12" t="s">
        <v>126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spans="1:8" ht="30.75" customHeight="1">
      <c r="A7" s="8"/>
      <c r="B7" s="17" t="s">
        <v>213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spans="1:8" ht="30.75" customHeight="1">
      <c r="A8" s="140"/>
      <c r="B8" s="19" t="s">
        <v>183</v>
      </c>
      <c r="C8" s="17"/>
      <c r="D8" s="17"/>
      <c r="E8" s="18"/>
      <c r="F8" s="17"/>
      <c r="G8" s="15"/>
      <c r="H8" s="3"/>
    </row>
    <row r="9" spans="1:8" ht="30.75" customHeight="1">
      <c r="A9" s="140"/>
      <c r="B9" s="19"/>
      <c r="C9" s="17"/>
      <c r="D9" s="17"/>
      <c r="E9" s="18"/>
      <c r="F9" s="17"/>
      <c r="G9" s="15"/>
      <c r="H9" s="3"/>
    </row>
    <row r="10" spans="1:8" ht="30.75" customHeight="1">
      <c r="A10" s="140"/>
      <c r="B10" s="19"/>
      <c r="C10" s="17"/>
      <c r="D10" s="17"/>
      <c r="E10" s="18"/>
      <c r="F10" s="17"/>
      <c r="G10" s="15"/>
      <c r="H10" s="3"/>
    </row>
    <row r="11" spans="1:8" ht="30.75" customHeight="1">
      <c r="A11" s="140"/>
      <c r="B11" s="19"/>
      <c r="C11" s="17"/>
      <c r="D11" s="17"/>
      <c r="E11" s="18"/>
      <c r="F11" s="17"/>
      <c r="G11" s="15"/>
      <c r="H11" s="3"/>
    </row>
    <row r="12" spans="1:8" ht="19.5" customHeight="1">
      <c r="A12" s="20"/>
      <c r="B12" s="20" t="s">
        <v>176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honeticPr fontId="29" type="noConversion"/>
  <printOptions horizontalCentered="1"/>
  <pageMargins left="0.74803149606299202" right="0.74803149606299202" top="0.66929133858267698" bottom="0.66929133858267698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opLeftCell="A13" workbookViewId="0">
      <selection activeCell="D29" sqref="D29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spans="1:13" ht="16.350000000000001" customHeight="1">
      <c r="A1" s="73"/>
      <c r="B1" s="74"/>
      <c r="C1" s="75"/>
      <c r="F1" s="75"/>
      <c r="G1" s="75" t="s">
        <v>2</v>
      </c>
      <c r="H1" s="75" t="s">
        <v>2</v>
      </c>
      <c r="I1" s="75" t="s">
        <v>2</v>
      </c>
      <c r="J1" s="75" t="s">
        <v>2</v>
      </c>
      <c r="K1" s="75" t="s">
        <v>2</v>
      </c>
      <c r="L1" s="75" t="s">
        <v>2</v>
      </c>
      <c r="M1" s="3" t="s">
        <v>3</v>
      </c>
    </row>
    <row r="2" spans="1:13" ht="22.9" customHeight="1">
      <c r="A2" s="76"/>
      <c r="B2" s="119" t="s">
        <v>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3"/>
    </row>
    <row r="3" spans="1:13" ht="19.5" customHeight="1">
      <c r="A3" s="76"/>
      <c r="B3" s="120" t="s">
        <v>5</v>
      </c>
      <c r="C3" s="120"/>
      <c r="F3" s="78"/>
      <c r="G3" s="79"/>
      <c r="H3" s="79"/>
      <c r="I3" s="79"/>
      <c r="J3" s="79"/>
      <c r="K3" s="79"/>
      <c r="L3" s="79" t="s">
        <v>6</v>
      </c>
      <c r="M3" s="3"/>
    </row>
    <row r="4" spans="1:13" ht="24.4" customHeight="1">
      <c r="A4" s="76"/>
      <c r="B4" s="121" t="s">
        <v>7</v>
      </c>
      <c r="C4" s="121"/>
      <c r="D4" s="121" t="s">
        <v>8</v>
      </c>
      <c r="E4" s="121"/>
      <c r="F4" s="121"/>
      <c r="G4" s="121"/>
      <c r="H4" s="121"/>
      <c r="I4" s="121"/>
      <c r="J4" s="121"/>
      <c r="K4" s="121"/>
      <c r="L4" s="121"/>
      <c r="M4" s="3"/>
    </row>
    <row r="5" spans="1:13" ht="24.4" customHeight="1">
      <c r="A5" s="76"/>
      <c r="B5" s="121" t="s">
        <v>9</v>
      </c>
      <c r="C5" s="121" t="s">
        <v>10</v>
      </c>
      <c r="D5" s="121" t="s">
        <v>11</v>
      </c>
      <c r="E5" s="121" t="s">
        <v>10</v>
      </c>
      <c r="F5" s="121" t="s">
        <v>9</v>
      </c>
      <c r="G5" s="121" t="s">
        <v>10</v>
      </c>
      <c r="H5" s="121"/>
      <c r="I5" s="121"/>
      <c r="J5" s="121"/>
      <c r="K5" s="121"/>
      <c r="L5" s="121"/>
      <c r="M5" s="3"/>
    </row>
    <row r="6" spans="1:13" ht="39.200000000000003" customHeight="1">
      <c r="A6" s="80"/>
      <c r="B6" s="121"/>
      <c r="C6" s="121"/>
      <c r="D6" s="121"/>
      <c r="E6" s="121"/>
      <c r="F6" s="121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spans="1:13" ht="22.9" customHeight="1">
      <c r="A7" s="81"/>
      <c r="B7" s="17" t="s">
        <v>18</v>
      </c>
      <c r="C7" s="15">
        <v>29726.3</v>
      </c>
      <c r="D7" s="17" t="s">
        <v>19</v>
      </c>
      <c r="E7" s="15">
        <v>3742.2</v>
      </c>
      <c r="F7" s="17" t="s">
        <v>20</v>
      </c>
      <c r="G7" s="15"/>
      <c r="H7" s="15"/>
      <c r="I7" s="15"/>
      <c r="J7" s="15"/>
      <c r="K7" s="15"/>
      <c r="L7" s="15"/>
      <c r="M7" s="84"/>
    </row>
    <row r="8" spans="1:13" ht="22.9" customHeight="1">
      <c r="A8" s="81"/>
      <c r="B8" s="17" t="s">
        <v>21</v>
      </c>
      <c r="C8" s="15"/>
      <c r="D8" s="17" t="s">
        <v>22</v>
      </c>
      <c r="E8" s="15">
        <v>3505</v>
      </c>
      <c r="F8" s="17" t="s">
        <v>23</v>
      </c>
      <c r="G8" s="15"/>
      <c r="H8" s="15"/>
      <c r="I8" s="15"/>
      <c r="J8" s="15"/>
      <c r="K8" s="15"/>
      <c r="L8" s="15"/>
    </row>
    <row r="9" spans="1:13" ht="22.9" customHeight="1">
      <c r="A9" s="81"/>
      <c r="B9" s="17" t="s">
        <v>24</v>
      </c>
      <c r="C9" s="15"/>
      <c r="D9" s="17" t="s">
        <v>25</v>
      </c>
      <c r="E9" s="15">
        <v>237.2</v>
      </c>
      <c r="F9" s="17" t="s">
        <v>26</v>
      </c>
      <c r="G9" s="15"/>
      <c r="H9" s="15"/>
      <c r="I9" s="15"/>
      <c r="J9" s="15"/>
      <c r="K9" s="15"/>
      <c r="L9" s="15"/>
    </row>
    <row r="10" spans="1:13" ht="22.9" customHeight="1">
      <c r="A10" s="81"/>
      <c r="B10" s="17" t="s">
        <v>27</v>
      </c>
      <c r="C10" s="15"/>
      <c r="D10" s="17" t="s">
        <v>28</v>
      </c>
      <c r="E10" s="15">
        <v>25984.1</v>
      </c>
      <c r="F10" s="17" t="s">
        <v>29</v>
      </c>
      <c r="G10" s="15"/>
      <c r="H10" s="15"/>
      <c r="I10" s="15"/>
      <c r="J10" s="15"/>
      <c r="K10" s="15"/>
      <c r="L10" s="15"/>
    </row>
    <row r="11" spans="1:13" ht="22.9" customHeight="1">
      <c r="A11" s="81"/>
      <c r="B11" s="17" t="s">
        <v>30</v>
      </c>
      <c r="C11" s="15"/>
      <c r="D11" s="17" t="s">
        <v>31</v>
      </c>
      <c r="E11" s="15">
        <v>25984.1</v>
      </c>
      <c r="F11" s="17" t="s">
        <v>32</v>
      </c>
      <c r="G11" s="15"/>
      <c r="H11" s="15"/>
      <c r="I11" s="15"/>
      <c r="J11" s="15"/>
      <c r="K11" s="15"/>
      <c r="L11" s="15"/>
    </row>
    <row r="12" spans="1:13" ht="22.9" customHeight="1">
      <c r="A12" s="81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spans="1:13" ht="22.9" customHeight="1">
      <c r="A13" s="81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spans="1:13" ht="22.9" customHeight="1">
      <c r="A14" s="81"/>
      <c r="B14" s="17" t="s">
        <v>38</v>
      </c>
      <c r="C14" s="15"/>
      <c r="D14" s="17" t="s">
        <v>36</v>
      </c>
      <c r="E14" s="15"/>
      <c r="F14" s="17" t="s">
        <v>39</v>
      </c>
      <c r="G14" s="15"/>
      <c r="H14" s="15">
        <v>518.5</v>
      </c>
      <c r="I14" s="15"/>
      <c r="J14" s="15"/>
      <c r="K14" s="15"/>
      <c r="L14" s="15"/>
    </row>
    <row r="15" spans="1:13" ht="22.9" customHeight="1">
      <c r="A15" s="81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spans="1:13" ht="22.9" customHeight="1">
      <c r="A16" s="122"/>
      <c r="B16" s="17" t="s">
        <v>36</v>
      </c>
      <c r="C16" s="15"/>
      <c r="D16" s="17" t="s">
        <v>36</v>
      </c>
      <c r="E16" s="15"/>
      <c r="F16" s="17" t="s">
        <v>42</v>
      </c>
      <c r="G16" s="15"/>
      <c r="H16" s="15">
        <v>318.3</v>
      </c>
      <c r="I16" s="15"/>
      <c r="J16" s="15"/>
      <c r="K16" s="15"/>
      <c r="L16" s="15"/>
    </row>
    <row r="17" spans="1:12" ht="22.9" customHeight="1">
      <c r="A17" s="122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spans="1:12" ht="22.9" customHeight="1">
      <c r="A18" s="122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spans="1:12" ht="22.9" customHeight="1">
      <c r="A19" s="122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>
        <v>28338.9</v>
      </c>
      <c r="I19" s="15"/>
      <c r="J19" s="15"/>
      <c r="K19" s="15"/>
      <c r="L19" s="15"/>
    </row>
    <row r="20" spans="1:12" ht="22.9" customHeight="1">
      <c r="A20" s="122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spans="1:12" ht="22.9" customHeight="1">
      <c r="A21" s="122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spans="1:12" ht="22.9" customHeight="1">
      <c r="A22" s="122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spans="1:12" ht="22.9" customHeight="1">
      <c r="A23" s="122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spans="1:12" ht="22.9" customHeight="1">
      <c r="A24" s="122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spans="1:12" ht="22.9" customHeight="1">
      <c r="A25" s="122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spans="1:12" ht="22.9" customHeight="1">
      <c r="A26" s="122"/>
      <c r="B26" s="17" t="s">
        <v>36</v>
      </c>
      <c r="C26" s="15"/>
      <c r="D26" s="17" t="s">
        <v>36</v>
      </c>
      <c r="E26" s="15"/>
      <c r="F26" s="17" t="s">
        <v>52</v>
      </c>
      <c r="G26" s="15"/>
      <c r="H26" s="15">
        <v>550.6</v>
      </c>
      <c r="I26" s="15"/>
      <c r="J26" s="15"/>
      <c r="K26" s="15"/>
      <c r="L26" s="15"/>
    </row>
    <row r="27" spans="1:12" ht="22.9" customHeight="1">
      <c r="A27" s="122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spans="1:12" ht="22.9" customHeight="1">
      <c r="A28" s="122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spans="1:12" ht="22.9" customHeight="1">
      <c r="A29" s="122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spans="1:12" ht="22.9" customHeight="1">
      <c r="A30" s="122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spans="1:12" ht="22.9" customHeight="1">
      <c r="A31" s="122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spans="1:12" ht="22.9" customHeight="1">
      <c r="A32" s="122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spans="1:13" ht="22.9" customHeight="1">
      <c r="A33" s="81"/>
      <c r="B33" s="12" t="s">
        <v>59</v>
      </c>
      <c r="C33" s="82">
        <f>C7</f>
        <v>29726.3</v>
      </c>
      <c r="D33" s="12" t="s">
        <v>60</v>
      </c>
      <c r="E33" s="82">
        <f>E10+E7</f>
        <v>29726.3</v>
      </c>
      <c r="F33" s="12" t="s">
        <v>60</v>
      </c>
      <c r="G33" s="82"/>
      <c r="H33" s="82">
        <f>SUM(H7:H32)</f>
        <v>29726.3</v>
      </c>
      <c r="I33" s="82"/>
      <c r="J33" s="82"/>
      <c r="K33" s="82"/>
      <c r="L33" s="82"/>
      <c r="M33" s="84"/>
    </row>
    <row r="34" spans="1:13" ht="22.9" customHeight="1">
      <c r="A34" s="81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84"/>
    </row>
    <row r="35" spans="1:13" ht="22.9" customHeight="1">
      <c r="A35" s="81"/>
      <c r="B35" s="116" t="s">
        <v>215</v>
      </c>
      <c r="C35" s="82">
        <v>29726.3</v>
      </c>
      <c r="D35" s="12" t="s">
        <v>63</v>
      </c>
      <c r="E35" s="82">
        <f>E33</f>
        <v>29726.3</v>
      </c>
      <c r="F35" s="12" t="s">
        <v>63</v>
      </c>
      <c r="G35" s="82"/>
      <c r="H35" s="82">
        <f>H33</f>
        <v>29726.3</v>
      </c>
      <c r="I35" s="82"/>
      <c r="J35" s="82"/>
      <c r="K35" s="82"/>
      <c r="L35" s="82"/>
      <c r="M35" s="84"/>
    </row>
    <row r="36" spans="1:13" ht="9.75" customHeight="1">
      <c r="A36" s="83"/>
      <c r="B36" s="83"/>
      <c r="C36" s="83"/>
      <c r="D36" s="83"/>
      <c r="F36" s="83"/>
      <c r="G36" s="83"/>
      <c r="H36" s="83"/>
      <c r="I36" s="83"/>
      <c r="J36" s="83"/>
      <c r="K36" s="83"/>
      <c r="L36" s="83"/>
      <c r="M36" s="21"/>
    </row>
  </sheetData>
  <mergeCells count="11">
    <mergeCell ref="A16:A32"/>
    <mergeCell ref="B5:B6"/>
    <mergeCell ref="C5:C6"/>
    <mergeCell ref="D5:D6"/>
    <mergeCell ref="E5:E6"/>
    <mergeCell ref="B2:L2"/>
    <mergeCell ref="B3:C3"/>
    <mergeCell ref="B4:C4"/>
    <mergeCell ref="D4:L4"/>
    <mergeCell ref="G5:L5"/>
    <mergeCell ref="F5:F6"/>
  </mergeCells>
  <phoneticPr fontId="29" type="noConversion"/>
  <printOptions horizontalCentered="1"/>
  <pageMargins left="0.74803149606299202" right="0.74803149606299202" top="0.47244094488188998" bottom="0.27559055118110198" header="0" footer="0"/>
  <pageSetup paperSize="9" scale="5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"/>
  <sheetViews>
    <sheetView workbookViewId="0">
      <pane ySplit="5" topLeftCell="A6" activePane="bottomLeft" state="frozen"/>
      <selection pane="bottomLeft" activeCell="C16" sqref="C16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spans="1:17" ht="16.350000000000001" customHeight="1">
      <c r="A1" s="76"/>
      <c r="B1" s="123"/>
      <c r="C1" s="123"/>
      <c r="D1" s="75"/>
      <c r="E1" s="75"/>
      <c r="F1" s="124"/>
      <c r="G1" s="124"/>
      <c r="H1" s="124"/>
      <c r="I1" s="124"/>
      <c r="J1" s="124"/>
      <c r="K1" s="47"/>
      <c r="L1" s="124"/>
      <c r="M1" s="124"/>
      <c r="N1" s="124"/>
      <c r="O1" s="124"/>
      <c r="P1" s="124"/>
      <c r="Q1" s="3" t="s">
        <v>3</v>
      </c>
    </row>
    <row r="2" spans="1:17" ht="22.9" customHeight="1">
      <c r="A2" s="76"/>
      <c r="B2" s="119" t="s">
        <v>64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3"/>
    </row>
    <row r="3" spans="1:17" ht="19.5" customHeight="1">
      <c r="A3" s="102"/>
      <c r="B3" s="125" t="s">
        <v>65</v>
      </c>
      <c r="C3" s="126"/>
      <c r="D3" s="48"/>
      <c r="E3" s="48"/>
      <c r="F3" s="127"/>
      <c r="G3" s="127"/>
      <c r="H3" s="127"/>
      <c r="I3" s="127"/>
      <c r="J3" s="127"/>
      <c r="K3" s="48"/>
      <c r="L3" s="128" t="s">
        <v>6</v>
      </c>
      <c r="M3" s="129"/>
      <c r="N3" s="129"/>
      <c r="O3" s="129"/>
      <c r="P3" s="129"/>
      <c r="Q3" s="44"/>
    </row>
    <row r="4" spans="1:17" ht="24.4" customHeight="1">
      <c r="A4" s="81"/>
      <c r="B4" s="131" t="s">
        <v>66</v>
      </c>
      <c r="C4" s="121" t="s">
        <v>67</v>
      </c>
      <c r="D4" s="121" t="s">
        <v>12</v>
      </c>
      <c r="E4" s="121" t="s">
        <v>68</v>
      </c>
      <c r="F4" s="121"/>
      <c r="G4" s="121"/>
      <c r="H4" s="121"/>
      <c r="I4" s="121"/>
      <c r="J4" s="121"/>
      <c r="K4" s="121" t="s">
        <v>69</v>
      </c>
      <c r="L4" s="121"/>
      <c r="M4" s="121"/>
      <c r="N4" s="121"/>
      <c r="O4" s="121"/>
      <c r="P4" s="121"/>
      <c r="Q4" s="3"/>
    </row>
    <row r="5" spans="1:17" ht="39.200000000000003" customHeight="1">
      <c r="A5" s="103"/>
      <c r="B5" s="131"/>
      <c r="C5" s="121"/>
      <c r="D5" s="121"/>
      <c r="E5" s="45" t="s">
        <v>70</v>
      </c>
      <c r="F5" s="9" t="s">
        <v>13</v>
      </c>
      <c r="G5" s="9" t="s">
        <v>14</v>
      </c>
      <c r="H5" s="9" t="s">
        <v>71</v>
      </c>
      <c r="I5" s="9" t="s">
        <v>72</v>
      </c>
      <c r="J5" s="9" t="s">
        <v>17</v>
      </c>
      <c r="K5" s="45" t="s">
        <v>70</v>
      </c>
      <c r="L5" s="9" t="s">
        <v>13</v>
      </c>
      <c r="M5" s="9" t="s">
        <v>14</v>
      </c>
      <c r="N5" s="9" t="s">
        <v>71</v>
      </c>
      <c r="O5" s="9" t="s">
        <v>72</v>
      </c>
      <c r="P5" s="9" t="s">
        <v>17</v>
      </c>
      <c r="Q5" s="3"/>
    </row>
    <row r="6" spans="1:17" ht="22.9" customHeight="1">
      <c r="A6" s="81"/>
      <c r="B6" s="130" t="s">
        <v>73</v>
      </c>
      <c r="C6" s="130"/>
      <c r="D6" s="82">
        <v>29726.3</v>
      </c>
      <c r="E6" s="82">
        <v>29726.3</v>
      </c>
      <c r="F6" s="82">
        <v>29726.3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07"/>
    </row>
    <row r="7" spans="1:17" ht="22.9" customHeight="1">
      <c r="B7" s="117" t="s">
        <v>216</v>
      </c>
      <c r="C7" s="96" t="s">
        <v>74</v>
      </c>
      <c r="D7" s="104">
        <f>D8+D9</f>
        <v>29726.3</v>
      </c>
      <c r="E7" s="104">
        <f>E8+E9</f>
        <v>29726.3</v>
      </c>
      <c r="F7" s="104">
        <f>F8+F9</f>
        <v>29726.3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8"/>
    </row>
    <row r="8" spans="1:17" ht="23.1" customHeight="1">
      <c r="A8" s="81"/>
      <c r="B8" s="114" t="s">
        <v>217</v>
      </c>
      <c r="C8" s="112" t="s">
        <v>214</v>
      </c>
      <c r="D8" s="15">
        <v>25547</v>
      </c>
      <c r="E8" s="15">
        <v>25547</v>
      </c>
      <c r="F8" s="15">
        <v>25547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spans="1:17" ht="23.1" customHeight="1">
      <c r="A9" s="106"/>
      <c r="B9" s="114" t="s">
        <v>218</v>
      </c>
      <c r="C9" s="17" t="s">
        <v>76</v>
      </c>
      <c r="D9" s="15">
        <v>4179.3</v>
      </c>
      <c r="E9" s="15">
        <v>4179.3</v>
      </c>
      <c r="F9" s="15">
        <v>4179.3</v>
      </c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7">
      <c r="B10" s="113"/>
    </row>
  </sheetData>
  <mergeCells count="13">
    <mergeCell ref="E4:J4"/>
    <mergeCell ref="K4:P4"/>
    <mergeCell ref="B6:C6"/>
    <mergeCell ref="B4:B5"/>
    <mergeCell ref="C4:C5"/>
    <mergeCell ref="D4:D5"/>
    <mergeCell ref="B1:C1"/>
    <mergeCell ref="F1:J1"/>
    <mergeCell ref="L1:P1"/>
    <mergeCell ref="B2:P2"/>
    <mergeCell ref="B3:C3"/>
    <mergeCell ref="F3:J3"/>
    <mergeCell ref="L3:P3"/>
  </mergeCells>
  <phoneticPr fontId="29" type="noConversion"/>
  <printOptions horizontalCentered="1"/>
  <pageMargins left="0.74803149606299202" right="0.74803149606299202" top="0.86614173228346403" bottom="0.86614173228346403" header="0" footer="0"/>
  <pageSetup paperSize="9" scale="4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topLeftCell="A2" workbookViewId="0">
      <selection activeCell="D20" sqref="D20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spans="1:18" ht="16.350000000000001" customHeight="1">
      <c r="A1" s="76"/>
      <c r="B1" s="93"/>
      <c r="C1" s="2"/>
      <c r="D1" s="2"/>
      <c r="Q1" s="2"/>
      <c r="R1" s="97"/>
    </row>
    <row r="2" spans="1:18" ht="22.9" customHeight="1">
      <c r="A2" s="76"/>
      <c r="B2" s="119" t="s">
        <v>77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97" t="s">
        <v>3</v>
      </c>
    </row>
    <row r="3" spans="1:18" ht="19.5" customHeight="1">
      <c r="A3" s="76"/>
      <c r="B3" s="77" t="s">
        <v>78</v>
      </c>
      <c r="C3" s="78"/>
      <c r="D3" s="78"/>
      <c r="Q3" s="98" t="s">
        <v>6</v>
      </c>
      <c r="R3" s="97"/>
    </row>
    <row r="4" spans="1:18" ht="24.4" customHeight="1">
      <c r="A4" s="76"/>
      <c r="B4" s="121" t="s">
        <v>79</v>
      </c>
      <c r="C4" s="121" t="s">
        <v>80</v>
      </c>
      <c r="D4" s="121" t="s">
        <v>81</v>
      </c>
      <c r="E4" s="121"/>
      <c r="F4" s="121"/>
      <c r="G4" s="121"/>
      <c r="H4" s="121"/>
      <c r="I4" s="121"/>
      <c r="J4" s="121"/>
      <c r="K4" s="121" t="s">
        <v>82</v>
      </c>
      <c r="L4" s="121"/>
      <c r="M4" s="121"/>
      <c r="N4" s="121"/>
      <c r="O4" s="121"/>
      <c r="P4" s="121"/>
      <c r="Q4" s="121"/>
      <c r="R4" s="97"/>
    </row>
    <row r="5" spans="1:18" ht="24.4" customHeight="1">
      <c r="A5" s="80"/>
      <c r="B5" s="121"/>
      <c r="C5" s="121"/>
      <c r="D5" s="121" t="s">
        <v>12</v>
      </c>
      <c r="E5" s="121" t="s">
        <v>83</v>
      </c>
      <c r="F5" s="121"/>
      <c r="G5" s="121"/>
      <c r="H5" s="121"/>
      <c r="I5" s="131" t="s">
        <v>16</v>
      </c>
      <c r="J5" s="121" t="s">
        <v>17</v>
      </c>
      <c r="K5" s="121" t="s">
        <v>12</v>
      </c>
      <c r="L5" s="121" t="s">
        <v>83</v>
      </c>
      <c r="M5" s="121"/>
      <c r="N5" s="121"/>
      <c r="O5" s="121"/>
      <c r="P5" s="131" t="s">
        <v>16</v>
      </c>
      <c r="Q5" s="121" t="s">
        <v>17</v>
      </c>
      <c r="R5" s="97"/>
    </row>
    <row r="6" spans="1:18" s="1" customFormat="1" ht="39.200000000000003" customHeight="1">
      <c r="A6" s="80"/>
      <c r="B6" s="121"/>
      <c r="C6" s="121"/>
      <c r="D6" s="121"/>
      <c r="E6" s="9" t="s">
        <v>70</v>
      </c>
      <c r="F6" s="9" t="s">
        <v>13</v>
      </c>
      <c r="G6" s="9" t="s">
        <v>14</v>
      </c>
      <c r="H6" s="9" t="s">
        <v>15</v>
      </c>
      <c r="I6" s="131"/>
      <c r="J6" s="121"/>
      <c r="K6" s="121"/>
      <c r="L6" s="9" t="s">
        <v>70</v>
      </c>
      <c r="M6" s="9" t="s">
        <v>13</v>
      </c>
      <c r="N6" s="9" t="s">
        <v>14</v>
      </c>
      <c r="O6" s="9" t="s">
        <v>15</v>
      </c>
      <c r="P6" s="131"/>
      <c r="Q6" s="121"/>
      <c r="R6" s="10"/>
    </row>
    <row r="7" spans="1:18" ht="22.9" customHeight="1">
      <c r="A7" s="94"/>
      <c r="B7" s="12" t="s">
        <v>73</v>
      </c>
      <c r="C7" s="35">
        <v>29726.3</v>
      </c>
      <c r="D7" s="35">
        <v>3742.2</v>
      </c>
      <c r="E7" s="35">
        <v>3742.2</v>
      </c>
      <c r="F7" s="35">
        <v>3742.2</v>
      </c>
      <c r="G7" s="35"/>
      <c r="H7" s="35"/>
      <c r="I7" s="35"/>
      <c r="J7" s="35"/>
      <c r="K7" s="35">
        <v>25984.1</v>
      </c>
      <c r="L7" s="35">
        <v>25984.1</v>
      </c>
      <c r="M7" s="35">
        <v>25984.1</v>
      </c>
      <c r="N7" s="35"/>
      <c r="O7" s="35"/>
      <c r="P7" s="35"/>
      <c r="Q7" s="35"/>
      <c r="R7" s="99"/>
    </row>
    <row r="8" spans="1:18" ht="24" customHeight="1">
      <c r="A8" s="95"/>
      <c r="B8" s="96" t="s">
        <v>74</v>
      </c>
      <c r="C8" s="15">
        <f>D8+K8</f>
        <v>29726.3</v>
      </c>
      <c r="D8" s="15">
        <f>D9+D10</f>
        <v>3742.2</v>
      </c>
      <c r="E8" s="15">
        <f>E9+E10</f>
        <v>3742.2</v>
      </c>
      <c r="F8" s="15">
        <f>F9+F10</f>
        <v>3742.2</v>
      </c>
      <c r="G8" s="15"/>
      <c r="H8" s="15"/>
      <c r="I8" s="15"/>
      <c r="J8" s="15"/>
      <c r="K8" s="15">
        <f>K9+K10</f>
        <v>25984.1</v>
      </c>
      <c r="L8" s="15">
        <f>L9+L10</f>
        <v>25984.1</v>
      </c>
      <c r="M8" s="15">
        <f>M9+M10</f>
        <v>25984.1</v>
      </c>
      <c r="N8" s="15"/>
      <c r="O8" s="15"/>
      <c r="P8" s="15"/>
      <c r="Q8" s="15"/>
      <c r="R8" s="100"/>
    </row>
    <row r="9" spans="1:18" ht="24" customHeight="1">
      <c r="A9" s="95"/>
      <c r="B9" s="17" t="s">
        <v>75</v>
      </c>
      <c r="C9" s="15">
        <f>D9+K9</f>
        <v>25547</v>
      </c>
      <c r="D9" s="15">
        <v>250.2</v>
      </c>
      <c r="E9" s="15">
        <v>250.2</v>
      </c>
      <c r="F9" s="15">
        <v>250.2</v>
      </c>
      <c r="G9" s="15"/>
      <c r="H9" s="15"/>
      <c r="I9" s="15"/>
      <c r="J9" s="15"/>
      <c r="K9" s="15">
        <v>25296.799999999999</v>
      </c>
      <c r="L9" s="15">
        <v>25296.799999999999</v>
      </c>
      <c r="M9" s="15">
        <v>25296.799999999999</v>
      </c>
      <c r="N9" s="15"/>
      <c r="O9" s="15"/>
      <c r="P9" s="15"/>
      <c r="Q9" s="15"/>
      <c r="R9" s="100"/>
    </row>
    <row r="10" spans="1:18" ht="24" customHeight="1">
      <c r="A10" s="83"/>
      <c r="B10" s="17" t="s">
        <v>76</v>
      </c>
      <c r="C10" s="15">
        <f>D10+K10</f>
        <v>4179.3</v>
      </c>
      <c r="D10" s="15">
        <v>3492</v>
      </c>
      <c r="E10" s="15">
        <v>3492</v>
      </c>
      <c r="F10" s="15">
        <v>3492</v>
      </c>
      <c r="G10" s="15"/>
      <c r="H10" s="15"/>
      <c r="I10" s="15"/>
      <c r="J10" s="15"/>
      <c r="K10" s="15">
        <v>687.3</v>
      </c>
      <c r="L10" s="15">
        <v>687.3</v>
      </c>
      <c r="M10" s="15">
        <v>687.3</v>
      </c>
      <c r="N10" s="15"/>
      <c r="O10" s="15"/>
      <c r="P10" s="15"/>
      <c r="Q10" s="15"/>
      <c r="R10" s="101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honeticPr fontId="29" type="noConversion"/>
  <printOptions horizontalCentered="1"/>
  <pageMargins left="0.74803149606299202" right="0.74803149606299202" top="0.86614173228346403" bottom="0.86614173228346403" header="0" footer="0"/>
  <pageSetup paperSize="9" scale="5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topLeftCell="A26" workbookViewId="0">
      <selection activeCell="B7" sqref="B7:B44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80"/>
      <c r="B1" s="32"/>
      <c r="C1" s="85"/>
      <c r="D1" s="2"/>
      <c r="E1" s="2"/>
      <c r="F1" s="2"/>
      <c r="G1" s="2" t="s">
        <v>2</v>
      </c>
      <c r="H1" s="2"/>
      <c r="I1" s="2"/>
      <c r="J1" s="3"/>
    </row>
    <row r="2" spans="1:10" ht="22.9" customHeight="1">
      <c r="A2" s="80"/>
      <c r="B2" s="119" t="s">
        <v>84</v>
      </c>
      <c r="C2" s="119"/>
      <c r="D2" s="119"/>
      <c r="E2" s="119"/>
      <c r="F2" s="119"/>
      <c r="G2" s="119"/>
      <c r="H2" s="119"/>
      <c r="I2" s="119"/>
      <c r="J2" s="3" t="s">
        <v>3</v>
      </c>
    </row>
    <row r="3" spans="1:10" ht="19.5" customHeight="1">
      <c r="A3" s="80"/>
      <c r="B3" s="133" t="s">
        <v>85</v>
      </c>
      <c r="C3" s="133"/>
      <c r="D3" s="5"/>
      <c r="E3" s="5"/>
      <c r="F3" s="5"/>
      <c r="G3" s="5"/>
      <c r="H3" s="7"/>
      <c r="I3" s="7" t="s">
        <v>6</v>
      </c>
      <c r="J3" s="3"/>
    </row>
    <row r="4" spans="1:10" ht="24.4" customHeight="1">
      <c r="A4" s="80"/>
      <c r="B4" s="131" t="s">
        <v>86</v>
      </c>
      <c r="C4" s="131" t="s">
        <v>12</v>
      </c>
      <c r="D4" s="131" t="s">
        <v>83</v>
      </c>
      <c r="E4" s="131"/>
      <c r="F4" s="131"/>
      <c r="G4" s="131"/>
      <c r="H4" s="131" t="s">
        <v>16</v>
      </c>
      <c r="I4" s="131" t="s">
        <v>17</v>
      </c>
      <c r="J4" s="3"/>
    </row>
    <row r="5" spans="1:10" s="1" customFormat="1" ht="39.200000000000003" customHeight="1">
      <c r="A5" s="80"/>
      <c r="B5" s="131"/>
      <c r="C5" s="131"/>
      <c r="D5" s="9" t="s">
        <v>70</v>
      </c>
      <c r="E5" s="9" t="s">
        <v>13</v>
      </c>
      <c r="F5" s="9" t="s">
        <v>14</v>
      </c>
      <c r="G5" s="9" t="s">
        <v>15</v>
      </c>
      <c r="H5" s="131"/>
      <c r="I5" s="131"/>
      <c r="J5" s="3"/>
    </row>
    <row r="6" spans="1:10" ht="22.9" customHeight="1">
      <c r="A6" s="80"/>
      <c r="B6" s="90" t="s">
        <v>12</v>
      </c>
      <c r="C6" s="35">
        <v>29726.3</v>
      </c>
      <c r="D6" s="35">
        <v>29726.3</v>
      </c>
      <c r="E6" s="35">
        <v>29726.3</v>
      </c>
      <c r="F6" s="35"/>
      <c r="G6" s="35"/>
      <c r="H6" s="35"/>
      <c r="I6" s="35"/>
      <c r="J6" s="16"/>
    </row>
    <row r="7" spans="1:10" s="89" customFormat="1" ht="22.9" customHeight="1">
      <c r="A7" s="80"/>
      <c r="B7" s="67" t="s">
        <v>74</v>
      </c>
      <c r="C7" s="35">
        <f>C8+C28</f>
        <v>29726.3</v>
      </c>
      <c r="D7" s="35">
        <f>D8+D28</f>
        <v>29726.3</v>
      </c>
      <c r="E7" s="35">
        <f>E8+E28</f>
        <v>29726.3</v>
      </c>
      <c r="F7" s="51"/>
      <c r="G7" s="51"/>
      <c r="H7" s="51"/>
      <c r="I7" s="51"/>
      <c r="J7" s="3"/>
    </row>
    <row r="8" spans="1:10" s="89" customFormat="1" ht="18.95" customHeight="1">
      <c r="A8" s="80"/>
      <c r="B8" s="69" t="s">
        <v>87</v>
      </c>
      <c r="C8" s="35">
        <v>25547</v>
      </c>
      <c r="D8" s="35">
        <v>25547</v>
      </c>
      <c r="E8" s="35">
        <v>25547</v>
      </c>
      <c r="F8" s="51"/>
      <c r="G8" s="51"/>
      <c r="H8" s="51"/>
      <c r="I8" s="51"/>
      <c r="J8" s="3"/>
    </row>
    <row r="9" spans="1:10" s="89" customFormat="1" ht="18.95" customHeight="1">
      <c r="A9" s="80"/>
      <c r="B9" s="70" t="s">
        <v>88</v>
      </c>
      <c r="C9" s="51">
        <v>51.9</v>
      </c>
      <c r="D9" s="51">
        <v>51.9</v>
      </c>
      <c r="E9" s="51">
        <v>51.9</v>
      </c>
      <c r="F9" s="51"/>
      <c r="G9" s="51"/>
      <c r="H9" s="51"/>
      <c r="I9" s="51"/>
      <c r="J9" s="3"/>
    </row>
    <row r="10" spans="1:10" s="89" customFormat="1" ht="18.95" customHeight="1">
      <c r="A10" s="80"/>
      <c r="B10" s="70" t="s">
        <v>89</v>
      </c>
      <c r="C10" s="51">
        <v>51.9</v>
      </c>
      <c r="D10" s="51">
        <v>51.9</v>
      </c>
      <c r="E10" s="51">
        <v>51.9</v>
      </c>
      <c r="F10" s="51"/>
      <c r="G10" s="51"/>
      <c r="H10" s="51"/>
      <c r="I10" s="51"/>
      <c r="J10" s="3"/>
    </row>
    <row r="11" spans="1:10" s="89" customFormat="1" ht="18.95" customHeight="1">
      <c r="A11" s="134"/>
      <c r="B11" s="70" t="s">
        <v>90</v>
      </c>
      <c r="C11" s="51">
        <v>32.200000000000003</v>
      </c>
      <c r="D11" s="51">
        <v>32.200000000000003</v>
      </c>
      <c r="E11" s="51">
        <v>32.200000000000003</v>
      </c>
      <c r="F11" s="51"/>
      <c r="G11" s="51"/>
      <c r="H11" s="51"/>
      <c r="I11" s="51"/>
      <c r="J11" s="132"/>
    </row>
    <row r="12" spans="1:10" s="89" customFormat="1" ht="18.95" customHeight="1">
      <c r="A12" s="134"/>
      <c r="B12" s="70" t="s">
        <v>91</v>
      </c>
      <c r="C12" s="51">
        <v>19.7</v>
      </c>
      <c r="D12" s="51">
        <v>19.7</v>
      </c>
      <c r="E12" s="51">
        <v>19.7</v>
      </c>
      <c r="F12" s="51"/>
      <c r="G12" s="51"/>
      <c r="H12" s="51"/>
      <c r="I12" s="51"/>
      <c r="J12" s="132"/>
    </row>
    <row r="13" spans="1:10" s="89" customFormat="1" ht="18.95" customHeight="1">
      <c r="A13" s="134"/>
      <c r="B13" s="70" t="s">
        <v>92</v>
      </c>
      <c r="C13" s="51">
        <v>18.5</v>
      </c>
      <c r="D13" s="51">
        <v>18.5</v>
      </c>
      <c r="E13" s="51">
        <v>18.5</v>
      </c>
      <c r="F13" s="51"/>
      <c r="G13" s="51"/>
      <c r="H13" s="51"/>
      <c r="I13" s="51"/>
      <c r="J13" s="132"/>
    </row>
    <row r="14" spans="1:10" s="89" customFormat="1" ht="18.95" customHeight="1">
      <c r="A14" s="134"/>
      <c r="B14" s="70" t="s">
        <v>93</v>
      </c>
      <c r="C14" s="51">
        <v>18.5</v>
      </c>
      <c r="D14" s="51">
        <v>18.5</v>
      </c>
      <c r="E14" s="51">
        <v>18.5</v>
      </c>
      <c r="F14" s="51"/>
      <c r="G14" s="51"/>
      <c r="H14" s="51"/>
      <c r="I14" s="51"/>
      <c r="J14" s="132"/>
    </row>
    <row r="15" spans="1:10" s="89" customFormat="1" ht="18.95" customHeight="1">
      <c r="B15" s="70" t="s">
        <v>94</v>
      </c>
      <c r="C15" s="91">
        <v>9.9</v>
      </c>
      <c r="D15" s="91">
        <v>9.9</v>
      </c>
      <c r="E15" s="91">
        <v>9.9</v>
      </c>
      <c r="F15" s="91"/>
      <c r="G15" s="91"/>
      <c r="H15" s="91"/>
      <c r="I15" s="91"/>
    </row>
    <row r="16" spans="1:10" s="89" customFormat="1" ht="18.95" customHeight="1">
      <c r="B16" s="70" t="s">
        <v>95</v>
      </c>
      <c r="C16" s="91">
        <v>8.6</v>
      </c>
      <c r="D16" s="91">
        <v>8.6</v>
      </c>
      <c r="E16" s="91">
        <v>8.6</v>
      </c>
      <c r="F16" s="91"/>
      <c r="G16" s="91"/>
      <c r="H16" s="91"/>
      <c r="I16" s="91"/>
    </row>
    <row r="17" spans="2:9" s="89" customFormat="1" ht="18.95" customHeight="1">
      <c r="B17" s="70" t="s">
        <v>96</v>
      </c>
      <c r="C17" s="91">
        <v>25443.8</v>
      </c>
      <c r="D17" s="91">
        <v>25443.8</v>
      </c>
      <c r="E17" s="91">
        <v>25443.8</v>
      </c>
      <c r="F17" s="91"/>
      <c r="G17" s="91"/>
      <c r="H17" s="91"/>
      <c r="I17" s="91"/>
    </row>
    <row r="18" spans="2:9" s="89" customFormat="1" ht="18.95" customHeight="1">
      <c r="B18" s="70" t="s">
        <v>97</v>
      </c>
      <c r="C18" s="91">
        <v>25443.8</v>
      </c>
      <c r="D18" s="91">
        <v>25443.8</v>
      </c>
      <c r="E18" s="91">
        <v>25443.8</v>
      </c>
      <c r="F18" s="91"/>
      <c r="G18" s="91"/>
      <c r="H18" s="91"/>
      <c r="I18" s="91"/>
    </row>
    <row r="19" spans="2:9" s="89" customFormat="1" ht="18.95" customHeight="1">
      <c r="B19" s="70" t="s">
        <v>98</v>
      </c>
      <c r="C19" s="91">
        <v>147</v>
      </c>
      <c r="D19" s="91">
        <v>147</v>
      </c>
      <c r="E19" s="91">
        <v>147</v>
      </c>
      <c r="F19" s="91"/>
      <c r="G19" s="91"/>
      <c r="H19" s="91"/>
      <c r="I19" s="91"/>
    </row>
    <row r="20" spans="2:9" s="89" customFormat="1" ht="18.95" customHeight="1">
      <c r="B20" s="70" t="s">
        <v>99</v>
      </c>
      <c r="C20" s="91">
        <v>15</v>
      </c>
      <c r="D20" s="91">
        <v>15</v>
      </c>
      <c r="E20" s="91">
        <v>15</v>
      </c>
      <c r="F20" s="91"/>
      <c r="G20" s="91"/>
      <c r="H20" s="91"/>
      <c r="I20" s="91"/>
    </row>
    <row r="21" spans="2:9" s="89" customFormat="1" ht="18.95" customHeight="1">
      <c r="B21" s="70" t="s">
        <v>100</v>
      </c>
      <c r="C21" s="91">
        <v>100</v>
      </c>
      <c r="D21" s="91">
        <v>100</v>
      </c>
      <c r="E21" s="91">
        <v>100</v>
      </c>
      <c r="F21" s="91"/>
      <c r="G21" s="91"/>
      <c r="H21" s="91"/>
      <c r="I21" s="91"/>
    </row>
    <row r="22" spans="2:9" s="89" customFormat="1" ht="18.95" customHeight="1">
      <c r="B22" s="70" t="s">
        <v>101</v>
      </c>
      <c r="C22" s="91">
        <v>45</v>
      </c>
      <c r="D22" s="91">
        <v>45</v>
      </c>
      <c r="E22" s="91">
        <v>45</v>
      </c>
      <c r="F22" s="91"/>
      <c r="G22" s="91"/>
      <c r="H22" s="91"/>
      <c r="I22" s="91"/>
    </row>
    <row r="23" spans="2:9" s="89" customFormat="1" ht="18.95" customHeight="1">
      <c r="B23" s="70" t="s">
        <v>102</v>
      </c>
      <c r="C23" s="91">
        <v>25136.799999999999</v>
      </c>
      <c r="D23" s="91">
        <v>25136.799999999999</v>
      </c>
      <c r="E23" s="91">
        <v>25136.799999999999</v>
      </c>
      <c r="F23" s="91"/>
      <c r="G23" s="91"/>
      <c r="H23" s="91"/>
      <c r="I23" s="91"/>
    </row>
    <row r="24" spans="2:9" s="89" customFormat="1" ht="18.95" customHeight="1">
      <c r="B24" s="70" t="s">
        <v>103</v>
      </c>
      <c r="C24" s="91">
        <v>32.799999999999997</v>
      </c>
      <c r="D24" s="91">
        <v>32.799999999999997</v>
      </c>
      <c r="E24" s="91">
        <v>32.799999999999997</v>
      </c>
      <c r="F24" s="91"/>
      <c r="G24" s="91"/>
      <c r="H24" s="91"/>
      <c r="I24" s="91"/>
    </row>
    <row r="25" spans="2:9" s="89" customFormat="1" ht="18.95" customHeight="1">
      <c r="B25" s="70" t="s">
        <v>104</v>
      </c>
      <c r="C25" s="91">
        <v>32.799999999999997</v>
      </c>
      <c r="D25" s="91">
        <v>32.799999999999997</v>
      </c>
      <c r="E25" s="91">
        <v>32.799999999999997</v>
      </c>
      <c r="F25" s="91"/>
      <c r="G25" s="91"/>
      <c r="H25" s="91"/>
      <c r="I25" s="91"/>
    </row>
    <row r="26" spans="2:9" s="89" customFormat="1" ht="18.95" customHeight="1">
      <c r="B26" s="70" t="s">
        <v>105</v>
      </c>
      <c r="C26" s="91">
        <v>16.8</v>
      </c>
      <c r="D26" s="91">
        <v>16.8</v>
      </c>
      <c r="E26" s="91">
        <v>16.8</v>
      </c>
      <c r="F26" s="91"/>
      <c r="G26" s="91"/>
      <c r="H26" s="91"/>
      <c r="I26" s="91"/>
    </row>
    <row r="27" spans="2:9" s="89" customFormat="1" ht="18.95" customHeight="1">
      <c r="B27" s="70" t="s">
        <v>106</v>
      </c>
      <c r="C27" s="91">
        <v>16</v>
      </c>
      <c r="D27" s="91">
        <v>16</v>
      </c>
      <c r="E27" s="91">
        <v>16</v>
      </c>
      <c r="F27" s="91"/>
      <c r="G27" s="91"/>
      <c r="H27" s="91"/>
      <c r="I27" s="91"/>
    </row>
    <row r="28" spans="2:9" s="89" customFormat="1" ht="18.95" customHeight="1">
      <c r="B28" s="71" t="s">
        <v>107</v>
      </c>
      <c r="C28" s="92">
        <v>4179.3</v>
      </c>
      <c r="D28" s="92">
        <v>4179.3</v>
      </c>
      <c r="E28" s="92">
        <v>4179.3</v>
      </c>
      <c r="F28" s="91"/>
      <c r="G28" s="91"/>
      <c r="H28" s="91"/>
      <c r="I28" s="91"/>
    </row>
    <row r="29" spans="2:9" s="89" customFormat="1" ht="18.95" customHeight="1">
      <c r="B29" s="52" t="s">
        <v>108</v>
      </c>
      <c r="C29" s="91">
        <v>466.6</v>
      </c>
      <c r="D29" s="91">
        <v>466.6</v>
      </c>
      <c r="E29" s="91">
        <v>466.6</v>
      </c>
      <c r="F29" s="91"/>
      <c r="G29" s="91"/>
      <c r="H29" s="91"/>
      <c r="I29" s="91"/>
    </row>
    <row r="30" spans="2:9" s="89" customFormat="1" ht="18.95" customHeight="1">
      <c r="B30" s="52" t="s">
        <v>109</v>
      </c>
      <c r="C30" s="91">
        <v>466.6</v>
      </c>
      <c r="D30" s="91">
        <v>466.6</v>
      </c>
      <c r="E30" s="91">
        <v>466.6</v>
      </c>
      <c r="F30" s="91"/>
      <c r="G30" s="91"/>
      <c r="H30" s="91"/>
      <c r="I30" s="91"/>
    </row>
    <row r="31" spans="2:9" s="89" customFormat="1" ht="18.95" customHeight="1">
      <c r="B31" s="52" t="s">
        <v>110</v>
      </c>
      <c r="C31" s="91">
        <v>146.80000000000001</v>
      </c>
      <c r="D31" s="91">
        <v>146.80000000000001</v>
      </c>
      <c r="E31" s="91">
        <v>146.80000000000001</v>
      </c>
      <c r="F31" s="91"/>
      <c r="G31" s="91"/>
      <c r="H31" s="91"/>
      <c r="I31" s="91"/>
    </row>
    <row r="32" spans="2:9" s="89" customFormat="1" ht="18.95" customHeight="1">
      <c r="B32" s="52" t="s">
        <v>111</v>
      </c>
      <c r="C32" s="91">
        <v>319.8</v>
      </c>
      <c r="D32" s="91">
        <v>319.8</v>
      </c>
      <c r="E32" s="91">
        <v>319.8</v>
      </c>
      <c r="F32" s="91"/>
      <c r="G32" s="91"/>
      <c r="H32" s="91"/>
      <c r="I32" s="91"/>
    </row>
    <row r="33" spans="2:9" s="89" customFormat="1" ht="18.95" customHeight="1">
      <c r="B33" s="52" t="s">
        <v>92</v>
      </c>
      <c r="C33" s="91">
        <v>299.8</v>
      </c>
      <c r="D33" s="91">
        <v>299.8</v>
      </c>
      <c r="E33" s="91">
        <v>299.8</v>
      </c>
      <c r="F33" s="91"/>
      <c r="G33" s="91"/>
      <c r="H33" s="91"/>
      <c r="I33" s="91"/>
    </row>
    <row r="34" spans="2:9" s="89" customFormat="1" ht="18.95" customHeight="1">
      <c r="B34" s="52" t="s">
        <v>112</v>
      </c>
      <c r="C34" s="91">
        <v>299.8</v>
      </c>
      <c r="D34" s="91">
        <v>299.8</v>
      </c>
      <c r="E34" s="91">
        <v>299.8</v>
      </c>
      <c r="F34" s="91"/>
      <c r="G34" s="91"/>
      <c r="H34" s="91"/>
      <c r="I34" s="91"/>
    </row>
    <row r="35" spans="2:9" s="89" customFormat="1" ht="18.95" customHeight="1">
      <c r="B35" s="72" t="s">
        <v>113</v>
      </c>
      <c r="C35" s="91">
        <v>159.9</v>
      </c>
      <c r="D35" s="91">
        <v>159.9</v>
      </c>
      <c r="E35" s="91">
        <v>159.9</v>
      </c>
      <c r="F35" s="91"/>
      <c r="G35" s="91"/>
      <c r="H35" s="91"/>
      <c r="I35" s="91"/>
    </row>
    <row r="36" spans="2:9" s="89" customFormat="1" ht="18.95" customHeight="1">
      <c r="B36" s="72" t="s">
        <v>114</v>
      </c>
      <c r="C36" s="91">
        <v>139.9</v>
      </c>
      <c r="D36" s="91">
        <v>139.9</v>
      </c>
      <c r="E36" s="91">
        <v>139.9</v>
      </c>
      <c r="F36" s="91"/>
      <c r="G36" s="91"/>
      <c r="H36" s="91"/>
      <c r="I36" s="91"/>
    </row>
    <row r="37" spans="2:9" s="89" customFormat="1" ht="18.95" customHeight="1">
      <c r="B37" s="72" t="s">
        <v>115</v>
      </c>
      <c r="C37" s="91">
        <v>2895.1</v>
      </c>
      <c r="D37" s="91">
        <v>2895.1</v>
      </c>
      <c r="E37" s="91">
        <v>2895.1</v>
      </c>
      <c r="F37" s="91"/>
      <c r="G37" s="91"/>
      <c r="H37" s="91"/>
      <c r="I37" s="91"/>
    </row>
    <row r="38" spans="2:9" s="89" customFormat="1" ht="18.95" customHeight="1">
      <c r="B38" s="72" t="s">
        <v>116</v>
      </c>
      <c r="C38" s="91">
        <v>2895.1</v>
      </c>
      <c r="D38" s="91">
        <v>2895.1</v>
      </c>
      <c r="E38" s="91">
        <v>2895.1</v>
      </c>
      <c r="F38" s="91"/>
      <c r="G38" s="91"/>
      <c r="H38" s="91"/>
      <c r="I38" s="91"/>
    </row>
    <row r="39" spans="2:9" s="89" customFormat="1" ht="18.95" customHeight="1">
      <c r="B39" s="72" t="s">
        <v>117</v>
      </c>
      <c r="C39" s="91">
        <v>2.1</v>
      </c>
      <c r="D39" s="91">
        <v>2.1</v>
      </c>
      <c r="E39" s="91">
        <v>2.1</v>
      </c>
      <c r="F39" s="91"/>
      <c r="G39" s="91"/>
      <c r="H39" s="91"/>
      <c r="I39" s="91"/>
    </row>
    <row r="40" spans="2:9" s="89" customFormat="1" ht="18.95" customHeight="1">
      <c r="B40" s="72" t="s">
        <v>118</v>
      </c>
      <c r="C40" s="91">
        <v>2893</v>
      </c>
      <c r="D40" s="91">
        <v>2893</v>
      </c>
      <c r="E40" s="91">
        <v>2893</v>
      </c>
      <c r="F40" s="91"/>
      <c r="G40" s="91"/>
      <c r="H40" s="91"/>
      <c r="I40" s="91"/>
    </row>
    <row r="41" spans="2:9" s="89" customFormat="1" ht="18.95" customHeight="1">
      <c r="B41" s="72" t="s">
        <v>119</v>
      </c>
      <c r="C41" s="91">
        <v>517.79999999999995</v>
      </c>
      <c r="D41" s="91">
        <v>517.79999999999995</v>
      </c>
      <c r="E41" s="91">
        <v>517.79999999999995</v>
      </c>
      <c r="F41" s="91"/>
      <c r="G41" s="91"/>
      <c r="H41" s="91"/>
      <c r="I41" s="91"/>
    </row>
    <row r="42" spans="2:9" s="89" customFormat="1" ht="18.95" customHeight="1">
      <c r="B42" s="72" t="s">
        <v>120</v>
      </c>
      <c r="C42" s="91">
        <v>517.79999999999995</v>
      </c>
      <c r="D42" s="91">
        <v>517.79999999999995</v>
      </c>
      <c r="E42" s="91">
        <v>517.79999999999995</v>
      </c>
      <c r="F42" s="91"/>
      <c r="G42" s="91"/>
      <c r="H42" s="91"/>
      <c r="I42" s="91"/>
    </row>
    <row r="43" spans="2:9" s="89" customFormat="1" ht="18.95" customHeight="1">
      <c r="B43" s="72" t="s">
        <v>121</v>
      </c>
      <c r="C43" s="91">
        <v>269.89999999999998</v>
      </c>
      <c r="D43" s="91">
        <v>269.89999999999998</v>
      </c>
      <c r="E43" s="91">
        <v>269.89999999999998</v>
      </c>
      <c r="F43" s="91"/>
      <c r="G43" s="91"/>
      <c r="H43" s="91"/>
      <c r="I43" s="91"/>
    </row>
    <row r="44" spans="2:9" s="89" customFormat="1" ht="18.95" customHeight="1">
      <c r="B44" s="72" t="s">
        <v>122</v>
      </c>
      <c r="C44" s="91">
        <v>247.9</v>
      </c>
      <c r="D44" s="91">
        <v>247.9</v>
      </c>
      <c r="E44" s="91">
        <v>247.9</v>
      </c>
      <c r="F44" s="91"/>
      <c r="G44" s="91"/>
      <c r="H44" s="91"/>
      <c r="I44" s="91"/>
    </row>
  </sheetData>
  <mergeCells count="9">
    <mergeCell ref="J11:J14"/>
    <mergeCell ref="B2:I2"/>
    <mergeCell ref="B3:C3"/>
    <mergeCell ref="D4:G4"/>
    <mergeCell ref="A11:A14"/>
    <mergeCell ref="B4:B5"/>
    <mergeCell ref="C4:C5"/>
    <mergeCell ref="H4:H5"/>
    <mergeCell ref="I4:I5"/>
  </mergeCells>
  <phoneticPr fontId="29" type="noConversion"/>
  <printOptions horizontalCentered="1"/>
  <pageMargins left="0.74803149606299202" right="0.74803149606299202" top="0.66929133858267698" bottom="0.66929133858267698" header="0" footer="0"/>
  <pageSetup paperSize="9" scale="81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workbookViewId="0">
      <pane ySplit="5" topLeftCell="A6" activePane="bottomLeft" state="frozen"/>
      <selection pane="bottomLeft" activeCell="G12" sqref="G12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8"/>
      <c r="B1" s="32"/>
      <c r="C1" s="85"/>
      <c r="D1" s="2"/>
      <c r="E1" s="2"/>
      <c r="F1" s="2"/>
      <c r="G1" s="2" t="s">
        <v>2</v>
      </c>
      <c r="H1" s="2"/>
      <c r="I1" s="2"/>
      <c r="J1" s="3"/>
    </row>
    <row r="2" spans="1:10" ht="22.9" customHeight="1">
      <c r="A2" s="54"/>
      <c r="B2" s="119" t="s">
        <v>123</v>
      </c>
      <c r="C2" s="119"/>
      <c r="D2" s="119"/>
      <c r="E2" s="119"/>
      <c r="F2" s="119"/>
      <c r="G2" s="119"/>
      <c r="H2" s="119"/>
      <c r="I2" s="119"/>
      <c r="J2" s="3" t="s">
        <v>3</v>
      </c>
    </row>
    <row r="3" spans="1:10" ht="19.5" customHeight="1">
      <c r="A3" s="8"/>
      <c r="B3" s="133" t="s">
        <v>124</v>
      </c>
      <c r="C3" s="133"/>
      <c r="D3" s="5"/>
      <c r="E3" s="5"/>
      <c r="F3" s="5"/>
      <c r="G3" s="5"/>
      <c r="H3" s="7"/>
      <c r="I3" s="7" t="s">
        <v>6</v>
      </c>
      <c r="J3" s="3"/>
    </row>
    <row r="4" spans="1:10" ht="24.4" customHeight="1">
      <c r="A4" s="8"/>
      <c r="B4" s="131" t="s">
        <v>125</v>
      </c>
      <c r="C4" s="131" t="s">
        <v>12</v>
      </c>
      <c r="D4" s="131" t="s">
        <v>83</v>
      </c>
      <c r="E4" s="131"/>
      <c r="F4" s="131"/>
      <c r="G4" s="131"/>
      <c r="H4" s="131" t="s">
        <v>16</v>
      </c>
      <c r="I4" s="131" t="s">
        <v>17</v>
      </c>
      <c r="J4" s="3"/>
    </row>
    <row r="5" spans="1:10" ht="39.200000000000003" customHeight="1">
      <c r="A5" s="8"/>
      <c r="B5" s="131"/>
      <c r="C5" s="131"/>
      <c r="D5" s="9" t="s">
        <v>70</v>
      </c>
      <c r="E5" s="9" t="s">
        <v>13</v>
      </c>
      <c r="F5" s="9" t="s">
        <v>14</v>
      </c>
      <c r="G5" s="9" t="s">
        <v>15</v>
      </c>
      <c r="H5" s="131"/>
      <c r="I5" s="131"/>
      <c r="J5" s="3"/>
    </row>
    <row r="6" spans="1:10" ht="22.9" customHeight="1">
      <c r="A6" s="11"/>
      <c r="B6" s="12" t="s">
        <v>126</v>
      </c>
      <c r="C6" s="35">
        <v>29726.3</v>
      </c>
      <c r="D6" s="35">
        <v>29726.3</v>
      </c>
      <c r="E6" s="35">
        <v>29726.3</v>
      </c>
      <c r="F6" s="35"/>
      <c r="G6" s="35"/>
      <c r="H6" s="35"/>
      <c r="I6" s="35"/>
      <c r="J6" s="16"/>
    </row>
    <row r="7" spans="1:10" ht="22.9" customHeight="1">
      <c r="B7" s="13" t="s">
        <v>127</v>
      </c>
      <c r="C7" s="35">
        <f>C8+C25</f>
        <v>29726.3</v>
      </c>
      <c r="D7" s="35">
        <f>D8+D25</f>
        <v>29726.3</v>
      </c>
      <c r="E7" s="35">
        <f>E8+E25</f>
        <v>29726.3</v>
      </c>
      <c r="F7" s="51"/>
      <c r="G7" s="51"/>
      <c r="H7" s="51"/>
      <c r="I7" s="51"/>
    </row>
    <row r="8" spans="1:10" ht="22.9" customHeight="1">
      <c r="B8" s="13" t="s">
        <v>128</v>
      </c>
      <c r="C8" s="35">
        <f>C9+C13+C22</f>
        <v>25547</v>
      </c>
      <c r="D8" s="35">
        <f>D9+D13+D22</f>
        <v>25547</v>
      </c>
      <c r="E8" s="35">
        <f>E9+E13+E22</f>
        <v>25547</v>
      </c>
      <c r="F8" s="51"/>
      <c r="G8" s="51"/>
      <c r="H8" s="51"/>
      <c r="I8" s="51"/>
    </row>
    <row r="9" spans="1:10" ht="22.9" customHeight="1">
      <c r="A9" s="80"/>
      <c r="B9" s="86" t="s">
        <v>129</v>
      </c>
      <c r="C9" s="51">
        <v>193.2</v>
      </c>
      <c r="D9" s="51">
        <v>193.2</v>
      </c>
      <c r="E9" s="51">
        <v>193.2</v>
      </c>
      <c r="F9" s="51"/>
      <c r="G9" s="51"/>
      <c r="H9" s="51"/>
      <c r="I9" s="51"/>
      <c r="J9" s="3"/>
    </row>
    <row r="10" spans="1:10" ht="22.9" customHeight="1">
      <c r="A10" s="80"/>
      <c r="B10" s="86" t="s">
        <v>130</v>
      </c>
      <c r="C10" s="51">
        <v>135.6</v>
      </c>
      <c r="D10" s="51">
        <v>135.6</v>
      </c>
      <c r="E10" s="51">
        <v>135.6</v>
      </c>
      <c r="F10" s="51"/>
      <c r="G10" s="51"/>
      <c r="H10" s="51"/>
      <c r="I10" s="51"/>
      <c r="J10" s="3"/>
    </row>
    <row r="11" spans="1:10" ht="22.9" customHeight="1">
      <c r="A11" s="87"/>
      <c r="B11" s="86" t="s">
        <v>131</v>
      </c>
      <c r="C11" s="51">
        <v>40.799999999999997</v>
      </c>
      <c r="D11" s="51">
        <v>40.799999999999997</v>
      </c>
      <c r="E11" s="51">
        <v>40.799999999999997</v>
      </c>
      <c r="F11" s="51"/>
      <c r="G11" s="51"/>
      <c r="H11" s="51"/>
      <c r="I11" s="51"/>
      <c r="J11" s="88"/>
    </row>
    <row r="12" spans="1:10" ht="22.9" customHeight="1">
      <c r="A12" s="87"/>
      <c r="B12" s="86" t="s">
        <v>132</v>
      </c>
      <c r="C12" s="51">
        <v>16.8</v>
      </c>
      <c r="D12" s="51">
        <v>16.8</v>
      </c>
      <c r="E12" s="51">
        <v>16.8</v>
      </c>
      <c r="F12" s="51"/>
      <c r="G12" s="51"/>
      <c r="H12" s="51"/>
      <c r="I12" s="51"/>
      <c r="J12" s="88"/>
    </row>
    <row r="13" spans="1:10" ht="22.9" customHeight="1">
      <c r="A13" s="87"/>
      <c r="B13" s="86" t="s">
        <v>133</v>
      </c>
      <c r="C13" s="51">
        <v>25321.8</v>
      </c>
      <c r="D13" s="51">
        <v>25321.8</v>
      </c>
      <c r="E13" s="51">
        <v>25321.8</v>
      </c>
      <c r="F13" s="51"/>
      <c r="G13" s="51"/>
      <c r="H13" s="51"/>
      <c r="I13" s="51"/>
      <c r="J13" s="88"/>
    </row>
    <row r="14" spans="1:10" ht="22.9" customHeight="1">
      <c r="A14" s="87"/>
      <c r="B14" s="86" t="s">
        <v>134</v>
      </c>
      <c r="C14" s="51">
        <v>72.599999999999994</v>
      </c>
      <c r="D14" s="51">
        <v>72.599999999999994</v>
      </c>
      <c r="E14" s="51">
        <v>72.599999999999994</v>
      </c>
      <c r="F14" s="51"/>
      <c r="G14" s="51"/>
      <c r="H14" s="51"/>
      <c r="I14" s="51"/>
      <c r="J14" s="88"/>
    </row>
    <row r="15" spans="1:10" ht="22.9" customHeight="1">
      <c r="A15" s="87"/>
      <c r="B15" s="86" t="s">
        <v>135</v>
      </c>
      <c r="C15" s="51">
        <v>0.4</v>
      </c>
      <c r="D15" s="51">
        <v>0.4</v>
      </c>
      <c r="E15" s="51">
        <v>0.4</v>
      </c>
      <c r="F15" s="51"/>
      <c r="G15" s="51"/>
      <c r="H15" s="51"/>
      <c r="I15" s="51"/>
      <c r="J15" s="88"/>
    </row>
    <row r="16" spans="1:10" ht="22.9" customHeight="1">
      <c r="A16" s="87"/>
      <c r="B16" s="86" t="s">
        <v>136</v>
      </c>
      <c r="C16" s="51">
        <v>0.3</v>
      </c>
      <c r="D16" s="51">
        <v>0.3</v>
      </c>
      <c r="E16" s="51">
        <v>0.3</v>
      </c>
      <c r="F16" s="51"/>
      <c r="G16" s="51"/>
      <c r="H16" s="51"/>
      <c r="I16" s="51"/>
      <c r="J16" s="88"/>
    </row>
    <row r="17" spans="1:10" ht="22.9" customHeight="1">
      <c r="A17" s="87"/>
      <c r="B17" s="86" t="s">
        <v>137</v>
      </c>
      <c r="C17" s="51">
        <v>15</v>
      </c>
      <c r="D17" s="51">
        <v>15</v>
      </c>
      <c r="E17" s="51">
        <v>15</v>
      </c>
      <c r="F17" s="51"/>
      <c r="G17" s="51"/>
      <c r="H17" s="51"/>
      <c r="I17" s="51"/>
      <c r="J17" s="88"/>
    </row>
    <row r="18" spans="1:10" ht="22.9" customHeight="1">
      <c r="A18" s="87"/>
      <c r="B18" s="86" t="s">
        <v>138</v>
      </c>
      <c r="C18" s="51">
        <v>2.1</v>
      </c>
      <c r="D18" s="51">
        <v>2.1</v>
      </c>
      <c r="E18" s="51">
        <v>2.1</v>
      </c>
      <c r="F18" s="51"/>
      <c r="G18" s="51"/>
      <c r="H18" s="51"/>
      <c r="I18" s="51"/>
      <c r="J18" s="88"/>
    </row>
    <row r="19" spans="1:10" ht="22.9" customHeight="1">
      <c r="A19" s="87"/>
      <c r="B19" s="86" t="s">
        <v>139</v>
      </c>
      <c r="C19" s="51">
        <v>3</v>
      </c>
      <c r="D19" s="51">
        <v>3</v>
      </c>
      <c r="E19" s="51">
        <v>3</v>
      </c>
      <c r="F19" s="51"/>
      <c r="G19" s="51"/>
      <c r="H19" s="51"/>
      <c r="I19" s="51"/>
      <c r="J19" s="88"/>
    </row>
    <row r="20" spans="1:10" ht="22.9" customHeight="1">
      <c r="A20" s="87"/>
      <c r="B20" s="86" t="s">
        <v>140</v>
      </c>
      <c r="C20" s="51">
        <v>0.2</v>
      </c>
      <c r="D20" s="51">
        <v>0.2</v>
      </c>
      <c r="E20" s="51">
        <v>0.2</v>
      </c>
      <c r="F20" s="51"/>
      <c r="G20" s="51"/>
      <c r="H20" s="51"/>
      <c r="I20" s="51"/>
      <c r="J20" s="88"/>
    </row>
    <row r="21" spans="1:10" ht="22.9" customHeight="1">
      <c r="A21" s="87"/>
      <c r="B21" s="86" t="s">
        <v>141</v>
      </c>
      <c r="C21" s="51">
        <v>25228.2</v>
      </c>
      <c r="D21" s="51">
        <v>25228.2</v>
      </c>
      <c r="E21" s="51">
        <v>25228.2</v>
      </c>
      <c r="F21" s="51"/>
      <c r="G21" s="51"/>
      <c r="H21" s="51"/>
      <c r="I21" s="51"/>
      <c r="J21" s="88"/>
    </row>
    <row r="22" spans="1:10" ht="22.9" customHeight="1">
      <c r="A22" s="87"/>
      <c r="B22" s="86" t="s">
        <v>142</v>
      </c>
      <c r="C22" s="51">
        <v>32</v>
      </c>
      <c r="D22" s="51">
        <v>32</v>
      </c>
      <c r="E22" s="51">
        <v>32</v>
      </c>
      <c r="F22" s="51"/>
      <c r="G22" s="51"/>
      <c r="H22" s="51"/>
      <c r="I22" s="51"/>
      <c r="J22" s="88"/>
    </row>
    <row r="23" spans="1:10" ht="22.9" customHeight="1">
      <c r="A23" s="87"/>
      <c r="B23" s="86" t="s">
        <v>143</v>
      </c>
      <c r="C23" s="51">
        <v>1.2</v>
      </c>
      <c r="D23" s="51">
        <v>1.2</v>
      </c>
      <c r="E23" s="51">
        <v>1.2</v>
      </c>
      <c r="F23" s="51"/>
      <c r="G23" s="51"/>
      <c r="H23" s="51"/>
      <c r="I23" s="51"/>
      <c r="J23" s="88"/>
    </row>
    <row r="24" spans="1:10" ht="22.9" customHeight="1">
      <c r="A24" s="87"/>
      <c r="B24" s="86" t="s">
        <v>144</v>
      </c>
      <c r="C24" s="51">
        <v>30.8</v>
      </c>
      <c r="D24" s="51">
        <v>30.8</v>
      </c>
      <c r="E24" s="51">
        <v>30.8</v>
      </c>
      <c r="F24" s="51"/>
      <c r="G24" s="51"/>
      <c r="H24" s="51"/>
      <c r="I24" s="51"/>
      <c r="J24" s="88"/>
    </row>
    <row r="25" spans="1:10" ht="22.9" customHeight="1">
      <c r="A25" s="87"/>
      <c r="B25" s="13" t="s">
        <v>145</v>
      </c>
      <c r="C25" s="35">
        <f>C26+C29</f>
        <v>4179.3</v>
      </c>
      <c r="D25" s="35">
        <f>D26+D29</f>
        <v>4179.3</v>
      </c>
      <c r="E25" s="35">
        <f>E26+E29</f>
        <v>4179.3</v>
      </c>
      <c r="F25" s="51"/>
      <c r="G25" s="51"/>
      <c r="H25" s="51"/>
      <c r="I25" s="51"/>
      <c r="J25" s="88"/>
    </row>
    <row r="26" spans="1:10" ht="22.9" customHeight="1">
      <c r="A26" s="87"/>
      <c r="B26" s="86" t="s">
        <v>146</v>
      </c>
      <c r="C26" s="51">
        <v>4032.8</v>
      </c>
      <c r="D26" s="51">
        <v>4032.8</v>
      </c>
      <c r="E26" s="51">
        <v>4032.8</v>
      </c>
      <c r="F26" s="51"/>
      <c r="G26" s="51"/>
      <c r="H26" s="51"/>
      <c r="I26" s="51"/>
      <c r="J26" s="88"/>
    </row>
    <row r="27" spans="1:10" ht="22.9" customHeight="1">
      <c r="A27" s="87"/>
      <c r="B27" s="86" t="s">
        <v>147</v>
      </c>
      <c r="C27" s="51">
        <v>3795.5</v>
      </c>
      <c r="D27" s="51">
        <v>3795.5</v>
      </c>
      <c r="E27" s="51">
        <v>3795.5</v>
      </c>
      <c r="F27" s="51"/>
      <c r="G27" s="51"/>
      <c r="H27" s="51"/>
      <c r="I27" s="51"/>
      <c r="J27" s="88"/>
    </row>
    <row r="28" spans="1:10" ht="22.9" customHeight="1">
      <c r="A28" s="87"/>
      <c r="B28" s="86" t="s">
        <v>148</v>
      </c>
      <c r="C28" s="51">
        <v>237.3</v>
      </c>
      <c r="D28" s="51">
        <v>237.3</v>
      </c>
      <c r="E28" s="51">
        <v>237.3</v>
      </c>
      <c r="F28" s="51"/>
      <c r="G28" s="51"/>
      <c r="H28" s="51"/>
      <c r="I28" s="51"/>
      <c r="J28" s="88"/>
    </row>
    <row r="29" spans="1:10" ht="22.9" customHeight="1">
      <c r="A29" s="87"/>
      <c r="B29" s="86" t="s">
        <v>142</v>
      </c>
      <c r="C29" s="51">
        <v>146.5</v>
      </c>
      <c r="D29" s="51">
        <v>146.5</v>
      </c>
      <c r="E29" s="51">
        <v>146.5</v>
      </c>
      <c r="F29" s="51"/>
      <c r="G29" s="51"/>
      <c r="H29" s="51"/>
      <c r="I29" s="51"/>
      <c r="J29" s="88"/>
    </row>
    <row r="30" spans="1:10" ht="22.9" customHeight="1">
      <c r="A30" s="87"/>
      <c r="B30" s="86" t="s">
        <v>143</v>
      </c>
      <c r="C30" s="51">
        <v>9.6999999999999993</v>
      </c>
      <c r="D30" s="51">
        <v>9.6999999999999993</v>
      </c>
      <c r="E30" s="51">
        <v>9.6999999999999993</v>
      </c>
      <c r="F30" s="51"/>
      <c r="G30" s="51"/>
      <c r="H30" s="51"/>
      <c r="I30" s="51"/>
      <c r="J30" s="88"/>
    </row>
    <row r="31" spans="1:10" ht="22.9" customHeight="1">
      <c r="B31" s="86" t="s">
        <v>144</v>
      </c>
      <c r="C31" s="51">
        <v>136.80000000000001</v>
      </c>
      <c r="D31" s="51">
        <v>136.80000000000001</v>
      </c>
      <c r="E31" s="51">
        <v>136.80000000000001</v>
      </c>
      <c r="F31" s="51"/>
      <c r="G31" s="51"/>
      <c r="H31" s="51"/>
      <c r="I31" s="51"/>
    </row>
  </sheetData>
  <mergeCells count="7">
    <mergeCell ref="B2:I2"/>
    <mergeCell ref="B3:C3"/>
    <mergeCell ref="D4:G4"/>
    <mergeCell ref="B4:B5"/>
    <mergeCell ref="C4:C5"/>
    <mergeCell ref="H4:H5"/>
    <mergeCell ref="I4:I5"/>
  </mergeCells>
  <phoneticPr fontId="29" type="noConversion"/>
  <printOptions horizontalCentered="1"/>
  <pageMargins left="0.74803149606299202" right="0.74803149606299202" top="0.66929133858267698" bottom="0.66929133858267698" header="0" footer="0"/>
  <pageSetup paperSize="9" scale="8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workbookViewId="0">
      <selection activeCell="F41" sqref="F4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spans="1:11" ht="6.75" customHeight="1">
      <c r="A1" s="73"/>
      <c r="B1" s="74"/>
      <c r="C1" s="75"/>
      <c r="F1" s="75"/>
      <c r="G1" s="75" t="s">
        <v>2</v>
      </c>
      <c r="H1" s="75" t="s">
        <v>2</v>
      </c>
      <c r="I1" s="75" t="s">
        <v>2</v>
      </c>
      <c r="J1" s="75" t="s">
        <v>2</v>
      </c>
      <c r="K1" s="3" t="s">
        <v>3</v>
      </c>
    </row>
    <row r="2" spans="1:11" ht="22.9" customHeight="1">
      <c r="A2" s="76"/>
      <c r="B2" s="119" t="s">
        <v>149</v>
      </c>
      <c r="C2" s="119"/>
      <c r="D2" s="119"/>
      <c r="E2" s="119"/>
      <c r="F2" s="119"/>
      <c r="G2" s="119"/>
      <c r="H2" s="119"/>
      <c r="I2" s="119"/>
      <c r="J2" s="119"/>
      <c r="K2" s="3"/>
    </row>
    <row r="3" spans="1:11" ht="15" customHeight="1">
      <c r="A3" s="76"/>
      <c r="B3" s="120" t="s">
        <v>150</v>
      </c>
      <c r="C3" s="120"/>
      <c r="F3" s="78"/>
      <c r="G3" s="79"/>
      <c r="H3" s="79"/>
      <c r="I3" s="79"/>
      <c r="J3" s="79" t="s">
        <v>6</v>
      </c>
      <c r="K3" s="3"/>
    </row>
    <row r="4" spans="1:11" ht="21.75" customHeight="1">
      <c r="A4" s="76"/>
      <c r="B4" s="121" t="s">
        <v>7</v>
      </c>
      <c r="C4" s="121"/>
      <c r="D4" s="121" t="s">
        <v>8</v>
      </c>
      <c r="E4" s="121"/>
      <c r="F4" s="121"/>
      <c r="G4" s="121"/>
      <c r="H4" s="121"/>
      <c r="I4" s="121"/>
      <c r="J4" s="121"/>
      <c r="K4" s="3"/>
    </row>
    <row r="5" spans="1:11" ht="24.4" customHeight="1">
      <c r="A5" s="76"/>
      <c r="B5" s="121" t="s">
        <v>9</v>
      </c>
      <c r="C5" s="121" t="s">
        <v>10</v>
      </c>
      <c r="D5" s="121" t="s">
        <v>11</v>
      </c>
      <c r="E5" s="121" t="s">
        <v>10</v>
      </c>
      <c r="F5" s="121" t="s">
        <v>9</v>
      </c>
      <c r="G5" s="121" t="s">
        <v>10</v>
      </c>
      <c r="H5" s="121"/>
      <c r="I5" s="121"/>
      <c r="J5" s="121"/>
      <c r="K5" s="3"/>
    </row>
    <row r="6" spans="1:11" ht="22.5" customHeight="1">
      <c r="A6" s="80"/>
      <c r="B6" s="121"/>
      <c r="C6" s="121"/>
      <c r="D6" s="121"/>
      <c r="E6" s="121"/>
      <c r="F6" s="121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spans="1:11" ht="19.5" customHeight="1">
      <c r="A7" s="81"/>
      <c r="B7" s="17" t="s">
        <v>18</v>
      </c>
      <c r="C7" s="15">
        <v>29726.3</v>
      </c>
      <c r="D7" s="17" t="s">
        <v>19</v>
      </c>
      <c r="E7" s="15">
        <v>3742.2</v>
      </c>
      <c r="F7" s="17" t="s">
        <v>20</v>
      </c>
      <c r="G7" s="15"/>
      <c r="H7" s="15"/>
      <c r="I7" s="15"/>
      <c r="J7" s="15"/>
      <c r="K7" s="84"/>
    </row>
    <row r="8" spans="1:11" ht="19.5" customHeight="1">
      <c r="A8" s="81"/>
      <c r="B8" s="17" t="s">
        <v>21</v>
      </c>
      <c r="C8" s="15"/>
      <c r="D8" s="17" t="s">
        <v>22</v>
      </c>
      <c r="E8" s="15">
        <v>3505</v>
      </c>
      <c r="F8" s="17" t="s">
        <v>23</v>
      </c>
      <c r="G8" s="15"/>
      <c r="H8" s="15"/>
      <c r="I8" s="15"/>
      <c r="J8" s="15"/>
    </row>
    <row r="9" spans="1:11" ht="19.5" customHeight="1">
      <c r="A9" s="81"/>
      <c r="B9" s="17" t="s">
        <v>24</v>
      </c>
      <c r="C9" s="15"/>
      <c r="D9" s="17" t="s">
        <v>25</v>
      </c>
      <c r="E9" s="15">
        <v>237.2</v>
      </c>
      <c r="F9" s="17" t="s">
        <v>26</v>
      </c>
      <c r="G9" s="15"/>
      <c r="H9" s="15"/>
      <c r="I9" s="15"/>
      <c r="J9" s="15"/>
    </row>
    <row r="10" spans="1:11" ht="19.5" customHeight="1">
      <c r="A10" s="81"/>
      <c r="B10" s="17" t="s">
        <v>36</v>
      </c>
      <c r="C10" s="15"/>
      <c r="D10" s="17" t="s">
        <v>28</v>
      </c>
      <c r="E10" s="15">
        <v>25984.1</v>
      </c>
      <c r="F10" s="17" t="s">
        <v>29</v>
      </c>
      <c r="G10" s="15"/>
      <c r="H10" s="15"/>
      <c r="I10" s="15"/>
      <c r="J10" s="15"/>
    </row>
    <row r="11" spans="1:11" ht="19.5" customHeight="1">
      <c r="A11" s="81"/>
      <c r="B11" s="17" t="s">
        <v>36</v>
      </c>
      <c r="C11" s="15"/>
      <c r="D11" s="17" t="s">
        <v>31</v>
      </c>
      <c r="E11" s="15">
        <v>25984.1</v>
      </c>
      <c r="F11" s="17" t="s">
        <v>32</v>
      </c>
      <c r="G11" s="15"/>
      <c r="H11" s="15"/>
      <c r="I11" s="15"/>
      <c r="J11" s="15"/>
    </row>
    <row r="12" spans="1:11" ht="19.5" customHeight="1">
      <c r="A12" s="81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spans="1:11" ht="19.5" customHeight="1">
      <c r="A13" s="81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spans="1:11" ht="19.5" customHeight="1">
      <c r="A14" s="81"/>
      <c r="B14" s="17" t="s">
        <v>36</v>
      </c>
      <c r="C14" s="15"/>
      <c r="D14" s="17" t="s">
        <v>36</v>
      </c>
      <c r="E14" s="15"/>
      <c r="F14" s="17" t="s">
        <v>39</v>
      </c>
      <c r="G14" s="15">
        <v>518.5</v>
      </c>
      <c r="H14" s="15">
        <v>518.5</v>
      </c>
      <c r="I14" s="15"/>
      <c r="J14" s="15"/>
    </row>
    <row r="15" spans="1:11" ht="19.5" customHeight="1">
      <c r="A15" s="81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spans="1:11" ht="19.5" customHeight="1">
      <c r="A16" s="122"/>
      <c r="B16" s="17" t="s">
        <v>36</v>
      </c>
      <c r="C16" s="15"/>
      <c r="D16" s="17" t="s">
        <v>36</v>
      </c>
      <c r="E16" s="15"/>
      <c r="F16" s="17" t="s">
        <v>42</v>
      </c>
      <c r="G16" s="15">
        <v>318.3</v>
      </c>
      <c r="H16" s="15">
        <v>318.3</v>
      </c>
      <c r="I16" s="15"/>
      <c r="J16" s="15"/>
    </row>
    <row r="17" spans="1:10" ht="19.5" customHeight="1">
      <c r="A17" s="122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spans="1:10" ht="19.5" customHeight="1">
      <c r="A18" s="122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spans="1:10" ht="19.5" customHeight="1">
      <c r="A19" s="122"/>
      <c r="B19" s="17" t="s">
        <v>36</v>
      </c>
      <c r="C19" s="15"/>
      <c r="D19" s="17" t="s">
        <v>36</v>
      </c>
      <c r="E19" s="15"/>
      <c r="F19" s="17" t="s">
        <v>45</v>
      </c>
      <c r="G19" s="15">
        <v>28338.9</v>
      </c>
      <c r="H19" s="15">
        <v>28338.9</v>
      </c>
      <c r="I19" s="15"/>
      <c r="J19" s="15"/>
    </row>
    <row r="20" spans="1:10" ht="19.5" customHeight="1">
      <c r="A20" s="122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spans="1:10" ht="19.5" customHeight="1">
      <c r="A21" s="122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spans="1:10" ht="19.5" customHeight="1">
      <c r="A22" s="122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spans="1:10" ht="19.5" customHeight="1">
      <c r="A23" s="122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spans="1:10" ht="19.5" customHeight="1">
      <c r="A24" s="122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spans="1:10" ht="19.5" customHeight="1">
      <c r="A25" s="122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spans="1:10" ht="19.5" customHeight="1">
      <c r="A26" s="122"/>
      <c r="B26" s="17" t="s">
        <v>36</v>
      </c>
      <c r="C26" s="15"/>
      <c r="D26" s="17" t="s">
        <v>36</v>
      </c>
      <c r="E26" s="15"/>
      <c r="F26" s="17" t="s">
        <v>52</v>
      </c>
      <c r="G26" s="15">
        <v>550.6</v>
      </c>
      <c r="H26" s="15">
        <v>550.6</v>
      </c>
      <c r="I26" s="15"/>
      <c r="J26" s="15"/>
    </row>
    <row r="27" spans="1:10" ht="19.5" customHeight="1">
      <c r="A27" s="122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spans="1:10" ht="19.5" customHeight="1">
      <c r="A28" s="122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spans="1:10" ht="19.5" customHeight="1">
      <c r="A29" s="122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spans="1:10" ht="19.5" customHeight="1">
      <c r="A30" s="122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spans="1:10" ht="19.5" customHeight="1">
      <c r="A31" s="122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spans="1:10" ht="19.5" customHeight="1">
      <c r="A32" s="122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spans="1:11" ht="19.5" customHeight="1">
      <c r="A33" s="81"/>
      <c r="B33" s="12" t="s">
        <v>59</v>
      </c>
      <c r="C33" s="82">
        <f>SUM(C7:C32)</f>
        <v>29726.3</v>
      </c>
      <c r="D33" s="12" t="s">
        <v>60</v>
      </c>
      <c r="E33" s="82">
        <f>E7+E10</f>
        <v>29726.3</v>
      </c>
      <c r="F33" s="12" t="s">
        <v>60</v>
      </c>
      <c r="G33" s="82">
        <f>SUM(G7:G32)</f>
        <v>29726.3</v>
      </c>
      <c r="H33" s="82">
        <f>SUM(H7:H32)</f>
        <v>29726.3</v>
      </c>
      <c r="I33" s="82"/>
      <c r="J33" s="82"/>
      <c r="K33" s="84"/>
    </row>
    <row r="34" spans="1:11" ht="19.5" customHeight="1">
      <c r="A34" s="81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84"/>
    </row>
    <row r="35" spans="1:11" ht="19.5" customHeight="1">
      <c r="A35" s="81"/>
      <c r="B35" s="12" t="s">
        <v>151</v>
      </c>
      <c r="C35" s="82">
        <f>C33</f>
        <v>29726.3</v>
      </c>
      <c r="D35" s="12" t="s">
        <v>63</v>
      </c>
      <c r="E35" s="82">
        <f>E33</f>
        <v>29726.3</v>
      </c>
      <c r="F35" s="12" t="s">
        <v>63</v>
      </c>
      <c r="G35" s="82">
        <v>29726.3</v>
      </c>
      <c r="H35" s="82">
        <v>29726.3</v>
      </c>
      <c r="I35" s="82"/>
      <c r="J35" s="82"/>
      <c r="K35" s="84"/>
    </row>
    <row r="36" spans="1:11" ht="21.75" customHeight="1">
      <c r="A36" s="83"/>
      <c r="B36" s="83" t="s">
        <v>152</v>
      </c>
      <c r="C36" s="83"/>
      <c r="D36" s="83"/>
      <c r="F36" s="83"/>
      <c r="G36" s="83"/>
      <c r="H36" s="83"/>
      <c r="I36" s="83"/>
      <c r="J36" s="83"/>
      <c r="K36" s="21"/>
    </row>
  </sheetData>
  <mergeCells count="11">
    <mergeCell ref="A16:A32"/>
    <mergeCell ref="B5:B6"/>
    <mergeCell ref="C5:C6"/>
    <mergeCell ref="D5:D6"/>
    <mergeCell ref="E5:E6"/>
    <mergeCell ref="B2:J2"/>
    <mergeCell ref="B3:C3"/>
    <mergeCell ref="B4:C4"/>
    <mergeCell ref="D4:J4"/>
    <mergeCell ref="G5:J5"/>
    <mergeCell ref="F5:F6"/>
  </mergeCells>
  <phoneticPr fontId="29" type="noConversion"/>
  <printOptions horizontalCentered="1"/>
  <pageMargins left="0.74803149606299202" right="0.74803149606299202" top="0.39370078740157499" bottom="0.39370078740157499" header="0" footer="0"/>
  <pageSetup paperSize="9" scale="7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workbookViewId="0">
      <pane ySplit="5" topLeftCell="A6" activePane="bottomLeft" state="frozen"/>
      <selection pane="bottomLeft" activeCell="D11" sqref="D11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spans="1:8" ht="16.350000000000001" customHeight="1">
      <c r="A1" s="3"/>
      <c r="B1" s="32"/>
      <c r="C1" s="2"/>
      <c r="D1" s="2"/>
      <c r="E1" s="47"/>
      <c r="F1" s="47"/>
      <c r="G1" s="2"/>
      <c r="H1" s="3"/>
    </row>
    <row r="2" spans="1:8" ht="22.9" customHeight="1">
      <c r="A2" s="3"/>
      <c r="B2" s="119" t="s">
        <v>153</v>
      </c>
      <c r="C2" s="119"/>
      <c r="D2" s="119"/>
      <c r="E2" s="119"/>
      <c r="F2" s="119"/>
      <c r="G2" s="119"/>
      <c r="H2" s="3" t="s">
        <v>3</v>
      </c>
    </row>
    <row r="3" spans="1:8" ht="19.5" customHeight="1">
      <c r="A3" s="3"/>
      <c r="B3" s="48" t="s">
        <v>154</v>
      </c>
      <c r="C3" s="5"/>
      <c r="D3" s="5"/>
      <c r="E3" s="48"/>
      <c r="F3" s="48"/>
      <c r="G3" s="7" t="s">
        <v>6</v>
      </c>
      <c r="H3" s="3"/>
    </row>
    <row r="4" spans="1:8" ht="24.4" customHeight="1">
      <c r="A4" s="3"/>
      <c r="B4" s="136" t="s">
        <v>86</v>
      </c>
      <c r="C4" s="131" t="s">
        <v>12</v>
      </c>
      <c r="D4" s="131" t="s">
        <v>81</v>
      </c>
      <c r="E4" s="131"/>
      <c r="F4" s="131"/>
      <c r="G4" s="131" t="s">
        <v>82</v>
      </c>
      <c r="H4" s="3"/>
    </row>
    <row r="5" spans="1:8" ht="24.4" customHeight="1">
      <c r="A5" s="3"/>
      <c r="B5" s="136"/>
      <c r="C5" s="131"/>
      <c r="D5" s="9" t="s">
        <v>70</v>
      </c>
      <c r="E5" s="9" t="s">
        <v>155</v>
      </c>
      <c r="F5" s="9" t="s">
        <v>156</v>
      </c>
      <c r="G5" s="131"/>
      <c r="H5" s="3"/>
    </row>
    <row r="6" spans="1:8" ht="22.9" customHeight="1">
      <c r="A6" s="16"/>
      <c r="B6" s="12" t="s">
        <v>73</v>
      </c>
      <c r="C6" s="35">
        <v>29726.3</v>
      </c>
      <c r="D6" s="35">
        <v>3742.2</v>
      </c>
      <c r="E6" s="35">
        <v>3505</v>
      </c>
      <c r="F6" s="35">
        <v>237.2</v>
      </c>
      <c r="G6" s="35">
        <v>25984.1</v>
      </c>
      <c r="H6" s="16"/>
    </row>
    <row r="7" spans="1:8" ht="15" customHeight="1">
      <c r="A7" s="66"/>
      <c r="B7" s="67" t="s">
        <v>74</v>
      </c>
      <c r="C7" s="56">
        <f>D7+G7</f>
        <v>29726.3</v>
      </c>
      <c r="D7" s="56">
        <f>E7+F7</f>
        <v>3742.2</v>
      </c>
      <c r="E7" s="57">
        <v>3505</v>
      </c>
      <c r="F7" s="57">
        <v>237.2</v>
      </c>
      <c r="G7" s="57">
        <v>25984.1</v>
      </c>
      <c r="H7" s="66"/>
    </row>
    <row r="8" spans="1:8" ht="15" customHeight="1">
      <c r="A8" s="68"/>
      <c r="B8" s="69" t="s">
        <v>87</v>
      </c>
      <c r="C8" s="56">
        <f t="shared" ref="C8:C44" si="0">D8+G8</f>
        <v>25547</v>
      </c>
      <c r="D8" s="56">
        <f t="shared" ref="D8:D44" si="1">E8+F8</f>
        <v>250.2</v>
      </c>
      <c r="E8" s="57">
        <v>238.2</v>
      </c>
      <c r="F8" s="57">
        <v>12</v>
      </c>
      <c r="G8" s="57">
        <v>25296.799999999999</v>
      </c>
      <c r="H8" s="68"/>
    </row>
    <row r="9" spans="1:8" ht="15" customHeight="1">
      <c r="A9" s="3"/>
      <c r="B9" s="70" t="s">
        <v>88</v>
      </c>
      <c r="C9" s="60">
        <f t="shared" si="0"/>
        <v>51.9</v>
      </c>
      <c r="D9" s="60">
        <f t="shared" si="1"/>
        <v>51.9</v>
      </c>
      <c r="E9" s="61">
        <v>51.9</v>
      </c>
      <c r="F9" s="61"/>
      <c r="G9" s="61"/>
      <c r="H9" s="3"/>
    </row>
    <row r="10" spans="1:8" ht="15" customHeight="1">
      <c r="A10" s="10"/>
      <c r="B10" s="70" t="s">
        <v>89</v>
      </c>
      <c r="C10" s="60">
        <f t="shared" ref="C10:C14" si="2">D10+E10</f>
        <v>103.8</v>
      </c>
      <c r="D10" s="60">
        <f t="shared" si="1"/>
        <v>51.9</v>
      </c>
      <c r="E10" s="61">
        <v>51.9</v>
      </c>
      <c r="F10" s="61"/>
      <c r="G10" s="61" t="s">
        <v>36</v>
      </c>
      <c r="H10" s="10"/>
    </row>
    <row r="11" spans="1:8" ht="15" customHeight="1">
      <c r="A11" s="135"/>
      <c r="B11" s="70" t="s">
        <v>90</v>
      </c>
      <c r="C11" s="60">
        <f t="shared" si="2"/>
        <v>64.400000000000006</v>
      </c>
      <c r="D11" s="60">
        <f t="shared" si="1"/>
        <v>32.200000000000003</v>
      </c>
      <c r="E11" s="61">
        <v>32.200000000000003</v>
      </c>
      <c r="F11" s="61"/>
      <c r="G11" s="61" t="s">
        <v>36</v>
      </c>
      <c r="H11" s="16"/>
    </row>
    <row r="12" spans="1:8" ht="15" customHeight="1">
      <c r="A12" s="135"/>
      <c r="B12" s="70" t="s">
        <v>91</v>
      </c>
      <c r="C12" s="60">
        <f t="shared" si="2"/>
        <v>39.4</v>
      </c>
      <c r="D12" s="60">
        <f t="shared" si="1"/>
        <v>19.7</v>
      </c>
      <c r="E12" s="61">
        <v>19.7</v>
      </c>
      <c r="F12" s="61"/>
      <c r="G12" s="61" t="s">
        <v>36</v>
      </c>
      <c r="H12" s="16"/>
    </row>
    <row r="13" spans="1:8" ht="15" customHeight="1">
      <c r="A13" s="135"/>
      <c r="B13" s="70" t="s">
        <v>92</v>
      </c>
      <c r="C13" s="60">
        <f t="shared" si="2"/>
        <v>37</v>
      </c>
      <c r="D13" s="60">
        <f t="shared" si="1"/>
        <v>18.5</v>
      </c>
      <c r="E13" s="61">
        <v>18.5</v>
      </c>
      <c r="F13" s="61"/>
      <c r="G13" s="61" t="s">
        <v>36</v>
      </c>
      <c r="H13" s="16"/>
    </row>
    <row r="14" spans="1:8" ht="15" customHeight="1">
      <c r="A14" s="135"/>
      <c r="B14" s="70" t="s">
        <v>93</v>
      </c>
      <c r="C14" s="60">
        <f t="shared" si="2"/>
        <v>37</v>
      </c>
      <c r="D14" s="60">
        <f t="shared" si="1"/>
        <v>18.5</v>
      </c>
      <c r="E14" s="61">
        <v>18.5</v>
      </c>
      <c r="F14" s="61"/>
      <c r="G14" s="61" t="s">
        <v>36</v>
      </c>
      <c r="H14" s="16"/>
    </row>
    <row r="15" spans="1:8" ht="15" customHeight="1">
      <c r="B15" s="70" t="s">
        <v>94</v>
      </c>
      <c r="C15" s="60">
        <f t="shared" si="0"/>
        <v>9.9</v>
      </c>
      <c r="D15" s="60">
        <f t="shared" si="1"/>
        <v>9.9</v>
      </c>
      <c r="E15" s="62">
        <v>9.9</v>
      </c>
      <c r="F15" s="61"/>
      <c r="G15" s="62"/>
    </row>
    <row r="16" spans="1:8" ht="15" customHeight="1">
      <c r="B16" s="70" t="s">
        <v>95</v>
      </c>
      <c r="C16" s="60">
        <f t="shared" si="0"/>
        <v>8.6</v>
      </c>
      <c r="D16" s="60">
        <f t="shared" si="1"/>
        <v>8.6</v>
      </c>
      <c r="E16" s="62">
        <v>8.6</v>
      </c>
      <c r="F16" s="61"/>
      <c r="G16" s="62"/>
    </row>
    <row r="17" spans="2:7" ht="15" customHeight="1">
      <c r="B17" s="70" t="s">
        <v>96</v>
      </c>
      <c r="C17" s="60">
        <f t="shared" si="0"/>
        <v>25443.8</v>
      </c>
      <c r="D17" s="60">
        <f t="shared" si="1"/>
        <v>147</v>
      </c>
      <c r="E17" s="62">
        <v>135</v>
      </c>
      <c r="F17" s="62">
        <v>12</v>
      </c>
      <c r="G17" s="62">
        <v>25296.799999999999</v>
      </c>
    </row>
    <row r="18" spans="2:7" ht="15" customHeight="1">
      <c r="B18" s="70" t="s">
        <v>97</v>
      </c>
      <c r="C18" s="60">
        <f t="shared" si="0"/>
        <v>25443.8</v>
      </c>
      <c r="D18" s="60">
        <f t="shared" si="1"/>
        <v>147</v>
      </c>
      <c r="E18" s="62">
        <v>135</v>
      </c>
      <c r="F18" s="62">
        <v>12</v>
      </c>
      <c r="G18" s="62">
        <v>25296.799999999999</v>
      </c>
    </row>
    <row r="19" spans="2:7" ht="15" customHeight="1">
      <c r="B19" s="70" t="s">
        <v>98</v>
      </c>
      <c r="C19" s="60">
        <f t="shared" si="0"/>
        <v>147</v>
      </c>
      <c r="D19" s="60">
        <f t="shared" si="1"/>
        <v>147</v>
      </c>
      <c r="E19" s="62">
        <v>135</v>
      </c>
      <c r="F19" s="62">
        <v>12</v>
      </c>
      <c r="G19" s="62"/>
    </row>
    <row r="20" spans="2:7" ht="15" customHeight="1">
      <c r="B20" s="70" t="s">
        <v>99</v>
      </c>
      <c r="C20" s="60">
        <f t="shared" si="0"/>
        <v>15</v>
      </c>
      <c r="D20" s="60">
        <f t="shared" si="1"/>
        <v>0</v>
      </c>
      <c r="E20" s="62"/>
      <c r="F20" s="62"/>
      <c r="G20" s="62">
        <v>15</v>
      </c>
    </row>
    <row r="21" spans="2:7" ht="15" customHeight="1">
      <c r="B21" s="70" t="s">
        <v>100</v>
      </c>
      <c r="C21" s="60">
        <f t="shared" si="0"/>
        <v>100</v>
      </c>
      <c r="D21" s="60">
        <f t="shared" si="1"/>
        <v>0</v>
      </c>
      <c r="E21" s="62"/>
      <c r="F21" s="62"/>
      <c r="G21" s="62">
        <v>100</v>
      </c>
    </row>
    <row r="22" spans="2:7" ht="15" customHeight="1">
      <c r="B22" s="70" t="s">
        <v>101</v>
      </c>
      <c r="C22" s="60">
        <f t="shared" si="0"/>
        <v>45</v>
      </c>
      <c r="D22" s="60">
        <f t="shared" si="1"/>
        <v>0</v>
      </c>
      <c r="E22" s="62"/>
      <c r="F22" s="62"/>
      <c r="G22" s="62">
        <v>45</v>
      </c>
    </row>
    <row r="23" spans="2:7" ht="15" customHeight="1">
      <c r="B23" s="70" t="s">
        <v>102</v>
      </c>
      <c r="C23" s="60">
        <f t="shared" si="0"/>
        <v>25136.799999999999</v>
      </c>
      <c r="D23" s="60">
        <f t="shared" si="1"/>
        <v>0</v>
      </c>
      <c r="E23" s="62"/>
      <c r="F23" s="62"/>
      <c r="G23" s="62">
        <v>25136.799999999999</v>
      </c>
    </row>
    <row r="24" spans="2:7" ht="15" customHeight="1">
      <c r="B24" s="70" t="s">
        <v>103</v>
      </c>
      <c r="C24" s="60">
        <f t="shared" si="0"/>
        <v>32.799999999999997</v>
      </c>
      <c r="D24" s="60">
        <f t="shared" si="1"/>
        <v>32.799999999999997</v>
      </c>
      <c r="E24" s="62">
        <v>32.799999999999997</v>
      </c>
      <c r="F24" s="62"/>
      <c r="G24" s="62"/>
    </row>
    <row r="25" spans="2:7" ht="15" customHeight="1">
      <c r="B25" s="70" t="s">
        <v>104</v>
      </c>
      <c r="C25" s="60">
        <f t="shared" si="0"/>
        <v>32.799999999999997</v>
      </c>
      <c r="D25" s="60">
        <f t="shared" si="1"/>
        <v>32.799999999999997</v>
      </c>
      <c r="E25" s="62">
        <v>32.799999999999997</v>
      </c>
      <c r="F25" s="62"/>
      <c r="G25" s="62"/>
    </row>
    <row r="26" spans="2:7" ht="15" customHeight="1">
      <c r="B26" s="70" t="s">
        <v>105</v>
      </c>
      <c r="C26" s="60">
        <f t="shared" si="0"/>
        <v>16.8</v>
      </c>
      <c r="D26" s="60">
        <f t="shared" si="1"/>
        <v>16.8</v>
      </c>
      <c r="E26" s="62">
        <v>16.8</v>
      </c>
      <c r="F26" s="62"/>
      <c r="G26" s="62"/>
    </row>
    <row r="27" spans="2:7" ht="15" customHeight="1">
      <c r="B27" s="70" t="s">
        <v>106</v>
      </c>
      <c r="C27" s="60">
        <f t="shared" si="0"/>
        <v>16</v>
      </c>
      <c r="D27" s="60">
        <f t="shared" si="1"/>
        <v>16</v>
      </c>
      <c r="E27" s="62">
        <v>16</v>
      </c>
      <c r="F27" s="62"/>
      <c r="G27" s="62"/>
    </row>
    <row r="28" spans="2:7" ht="15" customHeight="1">
      <c r="B28" s="71" t="s">
        <v>107</v>
      </c>
      <c r="C28" s="56">
        <f t="shared" si="0"/>
        <v>4179.3</v>
      </c>
      <c r="D28" s="56">
        <f t="shared" si="1"/>
        <v>3492</v>
      </c>
      <c r="E28" s="64">
        <v>3266.8</v>
      </c>
      <c r="F28" s="64">
        <v>225.2</v>
      </c>
      <c r="G28" s="64">
        <v>687.3</v>
      </c>
    </row>
    <row r="29" spans="2:7" ht="15" customHeight="1">
      <c r="B29" s="52" t="s">
        <v>108</v>
      </c>
      <c r="C29" s="60">
        <f t="shared" si="0"/>
        <v>466.6</v>
      </c>
      <c r="D29" s="60">
        <f t="shared" si="1"/>
        <v>466.6</v>
      </c>
      <c r="E29" s="62">
        <v>466.6</v>
      </c>
      <c r="F29" s="62"/>
      <c r="G29" s="62"/>
    </row>
    <row r="30" spans="2:7" ht="15" customHeight="1">
      <c r="B30" s="52" t="s">
        <v>109</v>
      </c>
      <c r="C30" s="60">
        <f t="shared" si="0"/>
        <v>466.6</v>
      </c>
      <c r="D30" s="60">
        <f t="shared" si="1"/>
        <v>466.6</v>
      </c>
      <c r="E30" s="62">
        <v>466.6</v>
      </c>
      <c r="F30" s="62"/>
      <c r="G30" s="62"/>
    </row>
    <row r="31" spans="2:7" ht="15" customHeight="1">
      <c r="B31" s="52" t="s">
        <v>110</v>
      </c>
      <c r="C31" s="60">
        <f t="shared" si="0"/>
        <v>146.80000000000001</v>
      </c>
      <c r="D31" s="60">
        <f t="shared" si="1"/>
        <v>146.80000000000001</v>
      </c>
      <c r="E31" s="62">
        <v>146.80000000000001</v>
      </c>
      <c r="F31" s="62"/>
      <c r="G31" s="62"/>
    </row>
    <row r="32" spans="2:7" ht="15" customHeight="1">
      <c r="B32" s="52" t="s">
        <v>111</v>
      </c>
      <c r="C32" s="60">
        <f t="shared" si="0"/>
        <v>319.8</v>
      </c>
      <c r="D32" s="60">
        <f t="shared" si="1"/>
        <v>319.8</v>
      </c>
      <c r="E32" s="62">
        <v>319.8</v>
      </c>
      <c r="F32" s="62"/>
      <c r="G32" s="62"/>
    </row>
    <row r="33" spans="2:7" ht="15" customHeight="1">
      <c r="B33" s="52" t="s">
        <v>92</v>
      </c>
      <c r="C33" s="60">
        <f t="shared" si="0"/>
        <v>299.8</v>
      </c>
      <c r="D33" s="60">
        <f t="shared" si="1"/>
        <v>299.8</v>
      </c>
      <c r="E33" s="62">
        <v>299.8</v>
      </c>
      <c r="F33" s="62"/>
      <c r="G33" s="62"/>
    </row>
    <row r="34" spans="2:7" ht="15" customHeight="1">
      <c r="B34" s="52" t="s">
        <v>112</v>
      </c>
      <c r="C34" s="60">
        <f t="shared" si="0"/>
        <v>299.8</v>
      </c>
      <c r="D34" s="60">
        <f t="shared" si="1"/>
        <v>299.8</v>
      </c>
      <c r="E34" s="62">
        <v>299.8</v>
      </c>
      <c r="F34" s="62"/>
      <c r="G34" s="62"/>
    </row>
    <row r="35" spans="2:7" ht="15" customHeight="1">
      <c r="B35" s="72" t="s">
        <v>113</v>
      </c>
      <c r="C35" s="60">
        <f t="shared" si="0"/>
        <v>159.9</v>
      </c>
      <c r="D35" s="60">
        <f t="shared" si="1"/>
        <v>159.9</v>
      </c>
      <c r="E35" s="62">
        <v>159.9</v>
      </c>
      <c r="F35" s="62"/>
      <c r="G35" s="62"/>
    </row>
    <row r="36" spans="2:7" ht="15" customHeight="1">
      <c r="B36" s="72" t="s">
        <v>114</v>
      </c>
      <c r="C36" s="60">
        <f t="shared" si="0"/>
        <v>139.9</v>
      </c>
      <c r="D36" s="60">
        <f t="shared" si="1"/>
        <v>139.9</v>
      </c>
      <c r="E36" s="62">
        <v>139.9</v>
      </c>
      <c r="F36" s="62"/>
      <c r="G36" s="62"/>
    </row>
    <row r="37" spans="2:7" ht="15" customHeight="1">
      <c r="B37" s="72" t="s">
        <v>115</v>
      </c>
      <c r="C37" s="60">
        <f t="shared" si="0"/>
        <v>2895.1</v>
      </c>
      <c r="D37" s="60">
        <f t="shared" si="1"/>
        <v>2207.8000000000002</v>
      </c>
      <c r="E37" s="62">
        <v>1982.6</v>
      </c>
      <c r="F37" s="62">
        <v>225.2</v>
      </c>
      <c r="G37" s="62">
        <v>687.3</v>
      </c>
    </row>
    <row r="38" spans="2:7" ht="15" customHeight="1">
      <c r="B38" s="72" t="s">
        <v>116</v>
      </c>
      <c r="C38" s="60">
        <f t="shared" si="0"/>
        <v>2895.1</v>
      </c>
      <c r="D38" s="60">
        <f t="shared" si="1"/>
        <v>2207.8000000000002</v>
      </c>
      <c r="E38" s="62">
        <v>1982.6</v>
      </c>
      <c r="F38" s="62">
        <v>225.2</v>
      </c>
      <c r="G38" s="62">
        <v>687.3</v>
      </c>
    </row>
    <row r="39" spans="2:7" ht="15" customHeight="1">
      <c r="B39" s="72" t="s">
        <v>117</v>
      </c>
      <c r="C39" s="60">
        <f t="shared" si="0"/>
        <v>2.1</v>
      </c>
      <c r="D39" s="60">
        <f t="shared" si="1"/>
        <v>0</v>
      </c>
      <c r="E39" s="62"/>
      <c r="F39" s="62"/>
      <c r="G39" s="62">
        <v>2.1</v>
      </c>
    </row>
    <row r="40" spans="2:7" ht="15" customHeight="1">
      <c r="B40" s="72" t="s">
        <v>118</v>
      </c>
      <c r="C40" s="60">
        <f t="shared" si="0"/>
        <v>2893</v>
      </c>
      <c r="D40" s="60">
        <f t="shared" si="1"/>
        <v>2207.8000000000002</v>
      </c>
      <c r="E40" s="62">
        <v>1982.6</v>
      </c>
      <c r="F40" s="62">
        <v>225.2</v>
      </c>
      <c r="G40" s="62">
        <v>685.2</v>
      </c>
    </row>
    <row r="41" spans="2:7" ht="15" customHeight="1">
      <c r="B41" s="72" t="s">
        <v>119</v>
      </c>
      <c r="C41" s="60">
        <f t="shared" si="0"/>
        <v>517.79999999999995</v>
      </c>
      <c r="D41" s="60">
        <f t="shared" si="1"/>
        <v>517.79999999999995</v>
      </c>
      <c r="E41" s="62">
        <v>517.79999999999995</v>
      </c>
      <c r="F41" s="62"/>
      <c r="G41" s="62"/>
    </row>
    <row r="42" spans="2:7" ht="15" customHeight="1">
      <c r="B42" s="72" t="s">
        <v>120</v>
      </c>
      <c r="C42" s="60">
        <f t="shared" si="0"/>
        <v>517.79999999999995</v>
      </c>
      <c r="D42" s="60">
        <f t="shared" si="1"/>
        <v>517.79999999999995</v>
      </c>
      <c r="E42" s="62">
        <v>517.79999999999995</v>
      </c>
      <c r="F42" s="62"/>
      <c r="G42" s="62"/>
    </row>
    <row r="43" spans="2:7" ht="15" customHeight="1">
      <c r="B43" s="72" t="s">
        <v>121</v>
      </c>
      <c r="C43" s="60">
        <f t="shared" si="0"/>
        <v>269.89999999999998</v>
      </c>
      <c r="D43" s="60">
        <f t="shared" si="1"/>
        <v>269.89999999999998</v>
      </c>
      <c r="E43" s="62">
        <v>269.89999999999998</v>
      </c>
      <c r="F43" s="62"/>
      <c r="G43" s="62"/>
    </row>
    <row r="44" spans="2:7" ht="15" customHeight="1">
      <c r="B44" s="72" t="s">
        <v>122</v>
      </c>
      <c r="C44" s="60">
        <f t="shared" si="0"/>
        <v>247.9</v>
      </c>
      <c r="D44" s="60">
        <f t="shared" si="1"/>
        <v>247.9</v>
      </c>
      <c r="E44" s="62">
        <v>247.9</v>
      </c>
      <c r="F44" s="62"/>
      <c r="G44" s="62"/>
    </row>
  </sheetData>
  <mergeCells count="6">
    <mergeCell ref="B2:G2"/>
    <mergeCell ref="D4:F4"/>
    <mergeCell ref="A11:A14"/>
    <mergeCell ref="B4:B5"/>
    <mergeCell ref="C4:C5"/>
    <mergeCell ref="G4:G5"/>
  </mergeCells>
  <phoneticPr fontId="29" type="noConversion"/>
  <printOptions horizontalCentered="1"/>
  <pageMargins left="0.74803149606299202" right="0.74803149606299202" top="0.66929133858267698" bottom="0.66929133858267698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workbookViewId="0">
      <pane ySplit="5" topLeftCell="A6" activePane="bottomLeft" state="frozen"/>
      <selection pane="bottomLeft" activeCell="C13" sqref="C13"/>
    </sheetView>
  </sheetViews>
  <sheetFormatPr defaultColWidth="10" defaultRowHeight="13.5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spans="1:7" ht="16.350000000000001" customHeight="1">
      <c r="A1" s="41"/>
      <c r="B1" s="41"/>
      <c r="C1" s="32"/>
      <c r="D1" s="41"/>
      <c r="E1" s="41"/>
      <c r="F1" s="41"/>
      <c r="G1" s="42"/>
    </row>
    <row r="2" spans="1:7" ht="22.9" customHeight="1">
      <c r="A2" s="2"/>
      <c r="B2" s="137" t="s">
        <v>157</v>
      </c>
      <c r="C2" s="138"/>
      <c r="D2" s="138"/>
      <c r="E2" s="138"/>
      <c r="F2" s="139"/>
      <c r="G2" s="3"/>
    </row>
    <row r="3" spans="1:7" ht="19.5" customHeight="1">
      <c r="A3" s="5"/>
      <c r="B3" s="5" t="s">
        <v>158</v>
      </c>
      <c r="C3" s="6"/>
      <c r="D3" s="5"/>
      <c r="E3" s="5"/>
      <c r="F3" s="7" t="s">
        <v>6</v>
      </c>
      <c r="G3" s="44"/>
    </row>
    <row r="4" spans="1:7" ht="28.5" customHeight="1">
      <c r="A4" s="8"/>
      <c r="B4" s="131" t="s">
        <v>159</v>
      </c>
      <c r="C4" s="131"/>
      <c r="D4" s="131" t="s">
        <v>160</v>
      </c>
      <c r="E4" s="131"/>
      <c r="F4" s="131"/>
      <c r="G4" s="3"/>
    </row>
    <row r="5" spans="1:7" ht="28.5" customHeight="1">
      <c r="A5" s="8"/>
      <c r="B5" s="55" t="s">
        <v>161</v>
      </c>
      <c r="C5" s="9" t="s">
        <v>79</v>
      </c>
      <c r="D5" s="9" t="s">
        <v>12</v>
      </c>
      <c r="E5" s="9" t="s">
        <v>155</v>
      </c>
      <c r="F5" s="9" t="s">
        <v>156</v>
      </c>
      <c r="G5" s="3"/>
    </row>
    <row r="6" spans="1:7" ht="22.9" customHeight="1">
      <c r="A6" s="11"/>
      <c r="B6" s="35"/>
      <c r="C6" s="33" t="s">
        <v>73</v>
      </c>
      <c r="D6" s="56">
        <f t="shared" ref="D6:D19" si="0">E6+F6</f>
        <v>3742.2</v>
      </c>
      <c r="E6" s="57">
        <v>3505</v>
      </c>
      <c r="F6" s="57">
        <v>237.2</v>
      </c>
      <c r="G6" s="16"/>
    </row>
    <row r="7" spans="1:7" ht="18" customHeight="1">
      <c r="B7" s="115" t="s">
        <v>219</v>
      </c>
      <c r="C7" s="50" t="s">
        <v>74</v>
      </c>
      <c r="D7" s="56">
        <f t="shared" si="0"/>
        <v>3742.2</v>
      </c>
      <c r="E7" s="57">
        <v>3505</v>
      </c>
      <c r="F7" s="57">
        <v>237.2</v>
      </c>
    </row>
    <row r="8" spans="1:7" ht="18" customHeight="1">
      <c r="B8" s="115" t="s">
        <v>217</v>
      </c>
      <c r="C8" s="58" t="s">
        <v>87</v>
      </c>
      <c r="D8" s="56">
        <f t="shared" si="0"/>
        <v>250.2</v>
      </c>
      <c r="E8" s="57">
        <v>238.2</v>
      </c>
      <c r="F8" s="57">
        <v>12</v>
      </c>
    </row>
    <row r="9" spans="1:7" ht="18" customHeight="1">
      <c r="A9" s="8"/>
      <c r="B9" s="115"/>
      <c r="C9" s="59" t="s">
        <v>88</v>
      </c>
      <c r="D9" s="60">
        <f t="shared" si="0"/>
        <v>51.9</v>
      </c>
      <c r="E9" s="61">
        <v>51.9</v>
      </c>
      <c r="F9" s="61"/>
      <c r="G9" s="3"/>
    </row>
    <row r="10" spans="1:7" ht="18" customHeight="1">
      <c r="A10" s="8"/>
      <c r="B10" s="115"/>
      <c r="C10" s="59" t="s">
        <v>89</v>
      </c>
      <c r="D10" s="60">
        <f t="shared" si="0"/>
        <v>51.9</v>
      </c>
      <c r="E10" s="61">
        <v>51.9</v>
      </c>
      <c r="F10" s="61"/>
      <c r="G10" s="3"/>
    </row>
    <row r="11" spans="1:7" ht="18" customHeight="1">
      <c r="B11" s="115"/>
      <c r="C11" s="59" t="s">
        <v>90</v>
      </c>
      <c r="D11" s="60">
        <f t="shared" si="0"/>
        <v>32.200000000000003</v>
      </c>
      <c r="E11" s="61">
        <v>32.200000000000003</v>
      </c>
      <c r="F11" s="61"/>
      <c r="G11" s="3"/>
    </row>
    <row r="12" spans="1:7" ht="18" customHeight="1">
      <c r="B12" s="115"/>
      <c r="C12" s="59" t="s">
        <v>91</v>
      </c>
      <c r="D12" s="60">
        <f t="shared" si="0"/>
        <v>19.7</v>
      </c>
      <c r="E12" s="61">
        <v>19.7</v>
      </c>
      <c r="F12" s="61"/>
      <c r="G12" s="3"/>
    </row>
    <row r="13" spans="1:7" ht="18" customHeight="1">
      <c r="B13" s="115"/>
      <c r="C13" s="59" t="s">
        <v>92</v>
      </c>
      <c r="D13" s="60">
        <f t="shared" si="0"/>
        <v>18.5</v>
      </c>
      <c r="E13" s="61">
        <v>18.5</v>
      </c>
      <c r="F13" s="61"/>
      <c r="G13" s="3"/>
    </row>
    <row r="14" spans="1:7" ht="18" customHeight="1">
      <c r="B14" s="118"/>
      <c r="C14" s="59" t="s">
        <v>93</v>
      </c>
      <c r="D14" s="60">
        <f t="shared" si="0"/>
        <v>18.5</v>
      </c>
      <c r="E14" s="61">
        <v>18.5</v>
      </c>
      <c r="F14" s="61"/>
    </row>
    <row r="15" spans="1:7" ht="18" customHeight="1">
      <c r="B15" s="118"/>
      <c r="C15" s="59" t="s">
        <v>94</v>
      </c>
      <c r="D15" s="60">
        <f t="shared" si="0"/>
        <v>9.9</v>
      </c>
      <c r="E15" s="62">
        <v>9.9</v>
      </c>
      <c r="F15" s="61"/>
    </row>
    <row r="16" spans="1:7" ht="18" customHeight="1">
      <c r="B16" s="118"/>
      <c r="C16" s="59" t="s">
        <v>95</v>
      </c>
      <c r="D16" s="60">
        <f t="shared" si="0"/>
        <v>8.6</v>
      </c>
      <c r="E16" s="62">
        <v>8.6</v>
      </c>
      <c r="F16" s="61"/>
    </row>
    <row r="17" spans="2:6" ht="18" customHeight="1">
      <c r="B17" s="118"/>
      <c r="C17" s="59" t="s">
        <v>96</v>
      </c>
      <c r="D17" s="60">
        <f t="shared" si="0"/>
        <v>147</v>
      </c>
      <c r="E17" s="62">
        <v>135</v>
      </c>
      <c r="F17" s="62">
        <v>12</v>
      </c>
    </row>
    <row r="18" spans="2:6" ht="18" customHeight="1">
      <c r="B18" s="118"/>
      <c r="C18" s="59" t="s">
        <v>97</v>
      </c>
      <c r="D18" s="60">
        <f t="shared" si="0"/>
        <v>147</v>
      </c>
      <c r="E18" s="62">
        <v>135</v>
      </c>
      <c r="F18" s="62">
        <v>12</v>
      </c>
    </row>
    <row r="19" spans="2:6" ht="18" customHeight="1">
      <c r="B19" s="118"/>
      <c r="C19" s="59" t="s">
        <v>98</v>
      </c>
      <c r="D19" s="60">
        <f t="shared" si="0"/>
        <v>147</v>
      </c>
      <c r="E19" s="62">
        <v>135</v>
      </c>
      <c r="F19" s="62">
        <v>12</v>
      </c>
    </row>
    <row r="20" spans="2:6" ht="18" customHeight="1">
      <c r="B20" s="118"/>
      <c r="C20" s="59" t="s">
        <v>103</v>
      </c>
      <c r="D20" s="60">
        <f t="shared" ref="D20:D39" si="1">E20+F20</f>
        <v>32.799999999999997</v>
      </c>
      <c r="E20" s="62">
        <v>32.799999999999997</v>
      </c>
      <c r="F20" s="62"/>
    </row>
    <row r="21" spans="2:6" ht="18" customHeight="1">
      <c r="B21" s="118"/>
      <c r="C21" s="59" t="s">
        <v>104</v>
      </c>
      <c r="D21" s="60">
        <f t="shared" si="1"/>
        <v>32.799999999999997</v>
      </c>
      <c r="E21" s="62">
        <v>32.799999999999997</v>
      </c>
      <c r="F21" s="62"/>
    </row>
    <row r="22" spans="2:6" ht="18" customHeight="1">
      <c r="B22" s="118"/>
      <c r="C22" s="59" t="s">
        <v>105</v>
      </c>
      <c r="D22" s="60">
        <f t="shared" si="1"/>
        <v>16.8</v>
      </c>
      <c r="E22" s="62">
        <v>16.8</v>
      </c>
      <c r="F22" s="62"/>
    </row>
    <row r="23" spans="2:6" ht="18" customHeight="1">
      <c r="B23" s="118"/>
      <c r="C23" s="59" t="s">
        <v>106</v>
      </c>
      <c r="D23" s="60">
        <f t="shared" si="1"/>
        <v>16</v>
      </c>
      <c r="E23" s="62">
        <v>16</v>
      </c>
      <c r="F23" s="62"/>
    </row>
    <row r="24" spans="2:6" ht="18" customHeight="1">
      <c r="B24" s="115" t="s">
        <v>220</v>
      </c>
      <c r="C24" s="63" t="s">
        <v>107</v>
      </c>
      <c r="D24" s="56">
        <f t="shared" si="1"/>
        <v>3492</v>
      </c>
      <c r="E24" s="64">
        <v>3266.8</v>
      </c>
      <c r="F24" s="64">
        <v>225.2</v>
      </c>
    </row>
    <row r="25" spans="2:6" ht="18" customHeight="1">
      <c r="B25" s="118"/>
      <c r="C25" s="58" t="s">
        <v>108</v>
      </c>
      <c r="D25" s="60">
        <f t="shared" si="1"/>
        <v>466.6</v>
      </c>
      <c r="E25" s="62">
        <v>466.6</v>
      </c>
      <c r="F25" s="62"/>
    </row>
    <row r="26" spans="2:6" ht="18" customHeight="1">
      <c r="B26" s="118"/>
      <c r="C26" s="58" t="s">
        <v>109</v>
      </c>
      <c r="D26" s="60">
        <f t="shared" si="1"/>
        <v>466.6</v>
      </c>
      <c r="E26" s="62">
        <v>466.6</v>
      </c>
      <c r="F26" s="62"/>
    </row>
    <row r="27" spans="2:6" ht="18" customHeight="1">
      <c r="B27" s="34"/>
      <c r="C27" s="58" t="s">
        <v>110</v>
      </c>
      <c r="D27" s="60">
        <f t="shared" si="1"/>
        <v>146.80000000000001</v>
      </c>
      <c r="E27" s="62">
        <v>146.80000000000001</v>
      </c>
      <c r="F27" s="62"/>
    </row>
    <row r="28" spans="2:6" ht="18" customHeight="1">
      <c r="B28" s="34"/>
      <c r="C28" s="58" t="s">
        <v>111</v>
      </c>
      <c r="D28" s="60">
        <f t="shared" si="1"/>
        <v>319.8</v>
      </c>
      <c r="E28" s="62">
        <v>319.8</v>
      </c>
      <c r="F28" s="62"/>
    </row>
    <row r="29" spans="2:6" ht="18" customHeight="1">
      <c r="B29" s="34"/>
      <c r="C29" s="58" t="s">
        <v>92</v>
      </c>
      <c r="D29" s="60">
        <f t="shared" si="1"/>
        <v>299.8</v>
      </c>
      <c r="E29" s="62">
        <v>299.8</v>
      </c>
      <c r="F29" s="62"/>
    </row>
    <row r="30" spans="2:6" ht="18" customHeight="1">
      <c r="B30" s="34"/>
      <c r="C30" s="58" t="s">
        <v>112</v>
      </c>
      <c r="D30" s="60">
        <f t="shared" si="1"/>
        <v>299.8</v>
      </c>
      <c r="E30" s="62">
        <v>299.8</v>
      </c>
      <c r="F30" s="62"/>
    </row>
    <row r="31" spans="2:6" ht="18" customHeight="1">
      <c r="B31" s="34"/>
      <c r="C31" s="65" t="s">
        <v>113</v>
      </c>
      <c r="D31" s="60">
        <f t="shared" si="1"/>
        <v>159.9</v>
      </c>
      <c r="E31" s="62">
        <v>159.9</v>
      </c>
      <c r="F31" s="62"/>
    </row>
    <row r="32" spans="2:6" ht="18" customHeight="1">
      <c r="B32" s="34"/>
      <c r="C32" s="65" t="s">
        <v>114</v>
      </c>
      <c r="D32" s="60">
        <f t="shared" si="1"/>
        <v>139.9</v>
      </c>
      <c r="E32" s="62">
        <v>139.9</v>
      </c>
      <c r="F32" s="62"/>
    </row>
    <row r="33" spans="2:6" ht="18" customHeight="1">
      <c r="B33" s="34"/>
      <c r="C33" s="65" t="s">
        <v>115</v>
      </c>
      <c r="D33" s="60">
        <f t="shared" si="1"/>
        <v>2207.8000000000002</v>
      </c>
      <c r="E33" s="62">
        <v>1982.6</v>
      </c>
      <c r="F33" s="62">
        <v>225.2</v>
      </c>
    </row>
    <row r="34" spans="2:6" ht="18" customHeight="1">
      <c r="B34" s="34"/>
      <c r="C34" s="65" t="s">
        <v>116</v>
      </c>
      <c r="D34" s="60">
        <f t="shared" si="1"/>
        <v>2207.8000000000002</v>
      </c>
      <c r="E34" s="62">
        <v>1982.6</v>
      </c>
      <c r="F34" s="62">
        <v>225.2</v>
      </c>
    </row>
    <row r="35" spans="2:6" ht="18" customHeight="1">
      <c r="B35" s="34"/>
      <c r="C35" s="65" t="s">
        <v>118</v>
      </c>
      <c r="D35" s="60">
        <f t="shared" si="1"/>
        <v>2207.8000000000002</v>
      </c>
      <c r="E35" s="62">
        <v>1982.6</v>
      </c>
      <c r="F35" s="62">
        <v>225.2</v>
      </c>
    </row>
    <row r="36" spans="2:6" ht="18" customHeight="1">
      <c r="B36" s="34"/>
      <c r="C36" s="65" t="s">
        <v>119</v>
      </c>
      <c r="D36" s="60">
        <f t="shared" si="1"/>
        <v>517.79999999999995</v>
      </c>
      <c r="E36" s="62">
        <v>517.79999999999995</v>
      </c>
      <c r="F36" s="62"/>
    </row>
    <row r="37" spans="2:6" ht="18" customHeight="1">
      <c r="B37" s="34"/>
      <c r="C37" s="65" t="s">
        <v>120</v>
      </c>
      <c r="D37" s="60">
        <f t="shared" si="1"/>
        <v>517.79999999999995</v>
      </c>
      <c r="E37" s="62">
        <v>517.79999999999995</v>
      </c>
      <c r="F37" s="62"/>
    </row>
    <row r="38" spans="2:6" ht="18" customHeight="1">
      <c r="B38" s="34"/>
      <c r="C38" s="65" t="s">
        <v>121</v>
      </c>
      <c r="D38" s="60">
        <f t="shared" si="1"/>
        <v>269.89999999999998</v>
      </c>
      <c r="E38" s="62">
        <v>269.89999999999998</v>
      </c>
      <c r="F38" s="62"/>
    </row>
    <row r="39" spans="2:6" ht="18" customHeight="1">
      <c r="B39" s="34"/>
      <c r="C39" s="65" t="s">
        <v>122</v>
      </c>
      <c r="D39" s="60">
        <f t="shared" si="1"/>
        <v>247.9</v>
      </c>
      <c r="E39" s="62">
        <v>247.9</v>
      </c>
      <c r="F39" s="62"/>
    </row>
  </sheetData>
  <mergeCells count="3">
    <mergeCell ref="B2:F2"/>
    <mergeCell ref="B4:C4"/>
    <mergeCell ref="D4:F4"/>
  </mergeCells>
  <phoneticPr fontId="29" type="noConversion"/>
  <printOptions horizontalCentered="1"/>
  <pageMargins left="0.74803149606299202" right="0.74803149606299202" top="0.66929133858267698" bottom="0.66929133858267698" header="0" footer="0"/>
  <pageSetup paperSize="9" scale="8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4</vt:i4>
      </vt:variant>
    </vt:vector>
  </HeadingPairs>
  <TitlesOfParts>
    <vt:vector size="19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财拨总表6!Print_Area</vt:lpstr>
      <vt:lpstr>采购13!Print_Area</vt:lpstr>
      <vt:lpstr>基金10!Print_Area</vt:lpstr>
      <vt:lpstr>采购13!Print_Titles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2021-01-27T06:18:00Z</cp:lastPrinted>
  <dcterms:created xsi:type="dcterms:W3CDTF">2021-01-25T08:53:00Z</dcterms:created>
  <dcterms:modified xsi:type="dcterms:W3CDTF">2021-07-05T01:49:02Z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