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基本支出8!$B$1:$F$13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一般预算支出7!$B$1:$G$14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<sst xmlns="http://schemas.openxmlformats.org/spreadsheetml/2006/main" count="582" uniqueCount="237">
  <si>
    <t>2021年庄河市单位预算表</t>
  </si>
  <si>
    <t>预算单位：庄河市交通运输局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</si>
  <si>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</si>
  <si>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</si>
  <si>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</si>
  <si>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</si>
  <si>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</si>
  <si>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</si>
  <si>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</si>
  <si>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</si>
  <si>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</si>
  <si>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</si>
  <si>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</si>
  <si>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</si>
  <si>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</si>
  <si>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</si>
  <si>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</si>
  <si>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</si>
  <si>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</si>
  <si>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</si>
  <si>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</si>
  <si>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</si>
  <si>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</si>
  <si>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</si>
  <si>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</si>
  <si>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</si>
  <si>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</si>
  <si>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</si>
  <si>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</si>
  <si>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</si>
  <si>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</si>
  <si>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</si>
  <si>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</si>
  <si>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</si>
  <si>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</si>
  <si>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</si>
  <si>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</si>
  <si>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</si>
  <si>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</si>
  <si>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</si>
  <si>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</si>
  <si>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</si>
  <si>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</si>
  <si>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</si>
  <si>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</si>
  <si>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</si>
  <si>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</si>
  <si>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</si>
  <si>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</si>
  <si>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</si>
  <si>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</si>
  <si>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</si>
  <si>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</si>
  <si>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</si>
  <si>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</si>
  <si>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</si>
  <si>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</si>
  <si>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</si>
  <si>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</si>
  <si>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</si>
  <si>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</si>
  <si>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</si>
  <si>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</si>
  <si>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</si>
  <si>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</si>
  <si>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</si>
  <si>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</si>
  <si>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</si>
  <si>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</si>
  <si>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</si>
  <si>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</si>
  <si>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</si>
  <si>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</si>
  <si>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</si>
  <si>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</si>
  <si>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</si>
  <si>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庄河市交通运输局</t>
  </si>
  <si>
    <t>庄河市交通运输局（行政）</t>
  </si>
  <si>
    <t>庄河市交通运输局（事业）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</si>
  <si>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</si>
  <si>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</si>
  <si>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</si>
  <si>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</si>
  <si>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</si>
  <si>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</si>
  <si>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</si>
  <si>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</si>
  <si>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</si>
  <si>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</si>
  <si>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庄河市交通运输局部门</t>
  </si>
  <si>
    <t>501  机关工资福利支出</t>
  </si>
  <si>
    <t xml:space="preserve">   50101  工资奖金津补贴</t>
  </si>
  <si>
    <t xml:space="preserve">   50102  社会保障缴费</t>
  </si>
  <si>
    <t xml:space="preserve">   50103  住房公积金</t>
  </si>
  <si>
    <t xml:space="preserve">   50199  其他工资福利支出</t>
  </si>
  <si>
    <t>502  机关商品和服务支出</t>
  </si>
  <si>
    <t xml:space="preserve">   50201  办公经费</t>
  </si>
  <si>
    <t xml:space="preserve">   50206  公务接待费</t>
  </si>
  <si>
    <t xml:space="preserve">   50208  公务用车运行维护费</t>
  </si>
  <si>
    <t xml:space="preserve">   50299  其他商品和服务支出</t>
  </si>
  <si>
    <t>509  对个人和家庭的补助</t>
  </si>
  <si>
    <t xml:space="preserve">   50901  社会福利和救助</t>
  </si>
  <si>
    <t xml:space="preserve">   50905  离退休费</t>
  </si>
  <si>
    <t>505  对事业单位经常性补助</t>
  </si>
  <si>
    <t xml:space="preserve">   50501  工资福利支出</t>
  </si>
  <si>
    <t xml:space="preserve">   50502  商品和服务支出</t>
  </si>
  <si>
    <t xml:space="preserve">  支出经济分类预算表</t>
  </si>
  <si>
    <t>附表5</t>
  </si>
  <si>
    <t>预算单位/支出经济分类科目</t>
  </si>
  <si>
    <r>
      <rPr>
        <b/>
        <sz val="11"/>
        <rFont val="宋体"/>
        <charset val="134"/>
      </rPr>
      <t>合 计</t>
    </r>
  </si>
  <si>
    <t>301  工资福利支出</t>
  </si>
  <si>
    <t xml:space="preserve">   30101  基本工资</t>
  </si>
  <si>
    <t xml:space="preserve">   30102  津贴补贴</t>
  </si>
  <si>
    <t xml:space="preserve">   30108  机关事业单位基本养老保险缴费</t>
  </si>
  <si>
    <t xml:space="preserve">   30110  职工基本医疗保险缴费</t>
  </si>
  <si>
    <t xml:space="preserve">   30111  公务员医疗补助缴费</t>
  </si>
  <si>
    <t xml:space="preserve">   30112  其他社会保障缴费</t>
  </si>
  <si>
    <t xml:space="preserve">   30113  住房公积金</t>
  </si>
  <si>
    <t xml:space="preserve">   30199  其他工资福利支出</t>
  </si>
  <si>
    <t>302  商品和服务支出</t>
  </si>
  <si>
    <t xml:space="preserve">   30201  办公费</t>
  </si>
  <si>
    <t xml:space="preserve">   30202  印刷费</t>
  </si>
  <si>
    <t xml:space="preserve">   30207  邮电费</t>
  </si>
  <si>
    <t xml:space="preserve">   30211  差旅费</t>
  </si>
  <si>
    <t xml:space="preserve">   30217  公务接待费</t>
  </si>
  <si>
    <t xml:space="preserve">   30228  工会经费</t>
  </si>
  <si>
    <t xml:space="preserve">   30231  公务用车运行维护费</t>
  </si>
  <si>
    <t xml:space="preserve">   30239  其他交通费用</t>
  </si>
  <si>
    <t xml:space="preserve">   30299  其他商品和服务支出</t>
  </si>
  <si>
    <t>303  对个人和家庭的补助</t>
  </si>
  <si>
    <t xml:space="preserve">   30301  离休费</t>
  </si>
  <si>
    <t xml:space="preserve">   30302  退休费</t>
  </si>
  <si>
    <t xml:space="preserve">   30305  生活补助</t>
  </si>
  <si>
    <t xml:space="preserve">   303.9  奖励金</t>
  </si>
  <si>
    <t xml:space="preserve">   30107  绩效工资</t>
  </si>
  <si>
    <t xml:space="preserve">   30205  水费</t>
  </si>
  <si>
    <t xml:space="preserve">   30206  电费</t>
  </si>
  <si>
    <t xml:space="preserve">   30208  取暖费</t>
  </si>
  <si>
    <t xml:space="preserve">   30229  福利费</t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</si>
  <si>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</si>
  <si>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</si>
  <si>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</si>
  <si>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</si>
  <si>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</si>
  <si>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</si>
  <si>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</si>
  <si>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208  社会保障和就业支出</t>
  </si>
  <si>
    <t xml:space="preserve">     05 行政事业单位养老支出   </t>
  </si>
  <si>
    <t xml:space="preserve">     2080501 行政单位离退休</t>
  </si>
  <si>
    <t xml:space="preserve">     2080505 机关事业单位基本养老保险缴费支出</t>
  </si>
  <si>
    <t>210  卫生健康支出</t>
  </si>
  <si>
    <t xml:space="preserve">     11 行政事业单位医疗</t>
  </si>
  <si>
    <t xml:space="preserve">     2101101 行政单位医疗</t>
  </si>
  <si>
    <t xml:space="preserve">     2101103 公务员医疗补助</t>
  </si>
  <si>
    <t>214  交通运输支出</t>
  </si>
  <si>
    <t xml:space="preserve">     01 公路水路运输</t>
  </si>
  <si>
    <t xml:space="preserve">     2140101 行政运行</t>
  </si>
  <si>
    <t xml:space="preserve">     2140102 一般行政管理事务</t>
  </si>
  <si>
    <t>221  住房保障支出</t>
  </si>
  <si>
    <t xml:space="preserve">     02 住房改革支出</t>
  </si>
  <si>
    <t xml:space="preserve">     2210201 住房公积金</t>
  </si>
  <si>
    <t xml:space="preserve">     2210202 提租补贴</t>
  </si>
  <si>
    <t xml:space="preserve">     2101102 行政单位医疗</t>
  </si>
  <si>
    <t xml:space="preserve">     2140199 其他公路水路运输支出</t>
  </si>
  <si>
    <t>一般公共预算基本支出表</t>
  </si>
  <si>
    <t>附表8</t>
  </si>
  <si>
    <t>单位预算经济分类科目</t>
  </si>
  <si>
    <t>一般公共预算基本支出</t>
  </si>
  <si>
    <t>单位/科目编码</t>
  </si>
  <si>
    <t>社会保障和就业支出</t>
  </si>
  <si>
    <t>行政事业单位养老支出</t>
  </si>
  <si>
    <t>行政单位离退休</t>
  </si>
  <si>
    <t>机关事业单位基本养老保险缴费支出</t>
  </si>
  <si>
    <t>卫生健康支出</t>
  </si>
  <si>
    <t>行政事业单位医疗</t>
  </si>
  <si>
    <t>行政单位医疗</t>
  </si>
  <si>
    <t>公务员医疗补助</t>
  </si>
  <si>
    <t>交通运输支出</t>
  </si>
  <si>
    <t>公路水路运输</t>
  </si>
  <si>
    <t>行政运行</t>
  </si>
  <si>
    <t>一般行政管理事务</t>
  </si>
  <si>
    <t>住房保障支出</t>
  </si>
  <si>
    <t>住房改革支出</t>
  </si>
  <si>
    <t>住房公积金</t>
  </si>
  <si>
    <t>提租补贴</t>
  </si>
  <si>
    <t>其他公路水路运输支出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</si>
  <si>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</si>
  <si>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</si>
  <si>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</si>
  <si>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</si>
  <si>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</si>
  <si>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</si>
  <si>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</si>
  <si>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</si>
  <si>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</si>
  <si>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</si>
  <si>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</si>
  <si>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</si>
  <si>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</si>
  <si>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</si>
  <si>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</si>
  <si>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</si>
  <si>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</si>
  <si>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</si>
  <si>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</si>
  <si>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</si>
  <si>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</si>
  <si>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</si>
  <si>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</si>
  <si>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</si>
  <si>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</si>
  <si>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</si>
  <si>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</si>
  <si>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铁路留守人员工资</t>
  </si>
  <si>
    <t>31-部门项目</t>
  </si>
  <si>
    <t>庄河市农村公路原材料和试验检测监督抽检项目</t>
  </si>
  <si>
    <t>22-其他运转类</t>
  </si>
  <si>
    <t>2016中国.庄河美食啤酒节城市公交运输补贴</t>
  </si>
  <si>
    <t>聘用临时工工资</t>
  </si>
  <si>
    <t>船检经费运管工本费</t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</si>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</sst>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name val="Default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11"/>
      <name val="宋体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0" fillId="12" borderId="14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23" borderId="16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9" fillId="19" borderId="17" applyNumberFormat="0" applyAlignment="0" applyProtection="0">
      <alignment vertical="center"/>
    </xf>
    <xf numFmtId="0" fontId="33" fillId="19" borderId="14" applyNumberFormat="0" applyAlignment="0" applyProtection="0">
      <alignment vertical="center"/>
    </xf>
    <xf numFmtId="0" fontId="40" fillId="29" borderId="18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0" borderId="5" xfId="49" applyNumberFormat="1" applyFont="1" applyFill="1" applyBorder="1" applyAlignment="1"/>
    <xf numFmtId="0" fontId="12" fillId="4" borderId="5" xfId="49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" fontId="14" fillId="0" borderId="5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14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49" fontId="3" fillId="5" borderId="5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7" fillId="5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7" fillId="5" borderId="2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20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7" fontId="2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12" t="s">
        <v>0</v>
      </c>
    </row>
    <row r="2" ht="85" customHeight="1" spans="1:1">
      <c r="A2" s="113" t="s">
        <v>1</v>
      </c>
    </row>
    <row r="3" ht="146.65" customHeight="1" spans="1:1">
      <c r="A3" s="114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E23" sqref="E23"/>
    </sheetView>
  </sheetViews>
  <sheetFormatPr defaultColWidth="10" defaultRowHeight="13.5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35" t="s">
        <v>186</v>
      </c>
      <c r="C1" s="52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187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188</v>
      </c>
      <c r="C3" s="6"/>
      <c r="D3" s="53"/>
      <c r="E3" s="5"/>
      <c r="F3" s="5"/>
      <c r="G3" s="5"/>
      <c r="H3" s="7" t="s">
        <v>6</v>
      </c>
      <c r="I3" s="3"/>
    </row>
    <row r="4" ht="24.4" customHeight="1" spans="1:9">
      <c r="A4" s="8"/>
      <c r="B4" s="54" t="s">
        <v>88</v>
      </c>
      <c r="C4" s="9" t="s">
        <v>12</v>
      </c>
      <c r="D4" s="9" t="s">
        <v>189</v>
      </c>
      <c r="E4" s="9" t="s">
        <v>190</v>
      </c>
      <c r="F4" s="9"/>
      <c r="G4" s="9"/>
      <c r="H4" s="9" t="s">
        <v>191</v>
      </c>
      <c r="I4" s="3"/>
    </row>
    <row r="5" ht="24.4" customHeight="1" spans="1:9">
      <c r="A5" s="8"/>
      <c r="B5" s="54"/>
      <c r="C5" s="9"/>
      <c r="D5" s="9"/>
      <c r="E5" s="9" t="s">
        <v>72</v>
      </c>
      <c r="F5" s="9" t="s">
        <v>192</v>
      </c>
      <c r="G5" s="9" t="s">
        <v>193</v>
      </c>
      <c r="H5" s="9"/>
      <c r="I5" s="3"/>
    </row>
    <row r="6" ht="22.9" customHeight="1" spans="1:9">
      <c r="A6" s="11"/>
      <c r="B6" s="55" t="s">
        <v>75</v>
      </c>
      <c r="C6" s="40">
        <v>66</v>
      </c>
      <c r="D6" s="40"/>
      <c r="E6" s="40">
        <v>63</v>
      </c>
      <c r="F6" s="40"/>
      <c r="G6" s="40">
        <v>63</v>
      </c>
      <c r="H6" s="40">
        <v>3</v>
      </c>
      <c r="I6" s="16"/>
    </row>
    <row r="7" ht="22.9" customHeight="1" spans="1:9">
      <c r="A7" s="8"/>
      <c r="B7" s="56" t="s">
        <v>76</v>
      </c>
      <c r="C7" s="57">
        <v>66</v>
      </c>
      <c r="D7" s="57"/>
      <c r="E7" s="57">
        <v>63</v>
      </c>
      <c r="F7" s="57"/>
      <c r="G7" s="57">
        <v>63</v>
      </c>
      <c r="H7" s="57">
        <v>3</v>
      </c>
      <c r="I7" s="3"/>
    </row>
    <row r="8" ht="22.9" customHeight="1" spans="1:9">
      <c r="A8" s="20"/>
      <c r="B8" s="56" t="s">
        <v>77</v>
      </c>
      <c r="C8" s="57">
        <v>4</v>
      </c>
      <c r="D8" s="57"/>
      <c r="E8" s="57">
        <v>3</v>
      </c>
      <c r="F8" s="57"/>
      <c r="G8" s="57">
        <v>3</v>
      </c>
      <c r="H8" s="57">
        <v>1</v>
      </c>
      <c r="I8" s="21"/>
    </row>
    <row r="9" ht="22.9" customHeight="1" spans="2:8">
      <c r="B9" s="56" t="s">
        <v>78</v>
      </c>
      <c r="C9" s="57">
        <v>62</v>
      </c>
      <c r="D9" s="57"/>
      <c r="E9" s="57">
        <v>60</v>
      </c>
      <c r="F9" s="57"/>
      <c r="G9" s="57">
        <v>60</v>
      </c>
      <c r="H9" s="57">
        <v>2</v>
      </c>
    </row>
  </sheetData>
  <mergeCells count="7">
    <mergeCell ref="B2:H2"/>
    <mergeCell ref="B3:C3"/>
    <mergeCell ref="E4:G4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pane ySplit="4" topLeftCell="A5" activePane="bottomLeft" state="frozen"/>
      <selection/>
      <selection pane="bottomLeft" activeCell="C22" sqref="C22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35"/>
      <c r="C1" s="2"/>
      <c r="D1" s="2"/>
      <c r="E1" s="2"/>
      <c r="F1" s="3"/>
    </row>
    <row r="2" ht="22.9" customHeight="1" spans="1:6">
      <c r="A2" s="8"/>
      <c r="B2" s="4" t="s">
        <v>194</v>
      </c>
      <c r="C2" s="4"/>
      <c r="D2" s="4"/>
      <c r="E2" s="4"/>
      <c r="F2" s="3" t="s">
        <v>3</v>
      </c>
    </row>
    <row r="3" ht="22.5" customHeight="1" spans="1:6">
      <c r="A3" s="8"/>
      <c r="B3" s="48" t="s">
        <v>195</v>
      </c>
      <c r="C3" s="5"/>
      <c r="D3" s="5"/>
      <c r="E3" s="7" t="s">
        <v>6</v>
      </c>
      <c r="F3" s="3"/>
    </row>
    <row r="4" ht="27.75" customHeight="1" spans="1:6">
      <c r="A4" s="8"/>
      <c r="B4" s="50" t="s">
        <v>81</v>
      </c>
      <c r="C4" s="9" t="s">
        <v>12</v>
      </c>
      <c r="D4" s="9" t="s">
        <v>83</v>
      </c>
      <c r="E4" s="9" t="s">
        <v>84</v>
      </c>
      <c r="F4" s="3"/>
    </row>
    <row r="5" ht="27.75" customHeight="1" spans="1:6">
      <c r="A5" s="11"/>
      <c r="B5" s="12" t="s">
        <v>75</v>
      </c>
      <c r="C5" s="40"/>
      <c r="D5" s="40"/>
      <c r="E5" s="40"/>
      <c r="F5" s="16"/>
    </row>
    <row r="6" ht="27.75" customHeight="1" spans="2:5">
      <c r="B6" s="17" t="s">
        <v>196</v>
      </c>
      <c r="C6" s="40"/>
      <c r="D6" s="40"/>
      <c r="E6" s="40"/>
    </row>
    <row r="7" ht="27.75" customHeight="1" spans="2:5">
      <c r="B7" s="17" t="s">
        <v>197</v>
      </c>
      <c r="C7" s="40"/>
      <c r="D7" s="40"/>
      <c r="E7" s="40"/>
    </row>
    <row r="8" ht="27.75" customHeight="1" spans="2:5">
      <c r="B8" s="17" t="s">
        <v>198</v>
      </c>
      <c r="C8" s="12"/>
      <c r="D8" s="12"/>
      <c r="E8" s="12"/>
    </row>
    <row r="9" ht="27.75" customHeight="1" spans="2:5">
      <c r="B9" s="17" t="s">
        <v>199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51" t="s">
        <v>141</v>
      </c>
    </row>
    <row r="15" spans="3:3">
      <c r="C15" t="s">
        <v>200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workbookViewId="0">
      <pane ySplit="4" topLeftCell="A5" activePane="bottomLeft" state="frozen"/>
      <selection/>
      <selection pane="bottomLeft" activeCell="C21" sqref="C21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45"/>
      <c r="B1" s="35"/>
      <c r="C1" s="46"/>
      <c r="D1" s="46"/>
      <c r="E1" s="46"/>
      <c r="F1" s="47"/>
    </row>
    <row r="2" ht="22.9" customHeight="1" spans="1:6">
      <c r="A2" s="8"/>
      <c r="B2" s="4" t="s">
        <v>201</v>
      </c>
      <c r="C2" s="4"/>
      <c r="D2" s="4"/>
      <c r="E2" s="4"/>
      <c r="F2" s="3" t="s">
        <v>3</v>
      </c>
    </row>
    <row r="3" ht="19.5" customHeight="1" spans="1:6">
      <c r="A3" s="43"/>
      <c r="B3" s="48" t="s">
        <v>202</v>
      </c>
      <c r="C3" s="5"/>
      <c r="D3" s="5"/>
      <c r="E3" s="7" t="s">
        <v>6</v>
      </c>
      <c r="F3" s="49"/>
    </row>
    <row r="4" ht="24.4" customHeight="1" spans="1:6">
      <c r="A4" s="8"/>
      <c r="B4" s="50" t="s">
        <v>81</v>
      </c>
      <c r="C4" s="9" t="s">
        <v>12</v>
      </c>
      <c r="D4" s="9" t="s">
        <v>83</v>
      </c>
      <c r="E4" s="9" t="s">
        <v>84</v>
      </c>
      <c r="F4" s="3"/>
    </row>
    <row r="5" ht="24.75" customHeight="1" spans="1:6">
      <c r="A5" s="11"/>
      <c r="B5" s="12" t="s">
        <v>75</v>
      </c>
      <c r="C5" s="40"/>
      <c r="D5" s="40"/>
      <c r="E5" s="40"/>
      <c r="F5" s="16"/>
    </row>
    <row r="6" ht="24.75" customHeight="1" spans="2:5">
      <c r="B6" s="17" t="s">
        <v>203</v>
      </c>
      <c r="C6" s="40"/>
      <c r="D6" s="40"/>
      <c r="E6" s="40"/>
    </row>
    <row r="7" ht="24.75" customHeight="1" spans="2:5">
      <c r="B7" s="17" t="s">
        <v>204</v>
      </c>
      <c r="C7" s="40"/>
      <c r="D7" s="40"/>
      <c r="E7" s="40"/>
    </row>
    <row r="8" ht="24.75" customHeight="1" spans="2:5">
      <c r="B8" s="17" t="s">
        <v>205</v>
      </c>
      <c r="C8" s="12"/>
      <c r="D8" s="12"/>
      <c r="E8" s="12"/>
    </row>
    <row r="9" ht="24.75" customHeight="1" spans="2:5">
      <c r="B9" s="17" t="s">
        <v>206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51" t="s">
        <v>141</v>
      </c>
    </row>
    <row r="14" spans="3:3">
      <c r="C14" t="s">
        <v>200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pane ySplit="5" topLeftCell="A6" activePane="bottomLeft" state="frozen"/>
      <selection/>
      <selection pane="bottomLeft" activeCell="F19" sqref="F19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35"/>
      <c r="C1" s="35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207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6" t="s">
        <v>208</v>
      </c>
      <c r="C3" s="37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209</v>
      </c>
      <c r="C4" s="9" t="s">
        <v>210</v>
      </c>
      <c r="D4" s="9" t="s">
        <v>211</v>
      </c>
      <c r="E4" s="9" t="s">
        <v>212</v>
      </c>
      <c r="F4" s="9" t="s">
        <v>12</v>
      </c>
      <c r="G4" s="9" t="s">
        <v>85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38"/>
      <c r="C6" s="38" t="s">
        <v>75</v>
      </c>
      <c r="D6" s="39"/>
      <c r="E6" s="39"/>
      <c r="F6" s="40">
        <f>SUM(G6)</f>
        <v>110.4</v>
      </c>
      <c r="G6" s="40">
        <f>SUM(G7:G11)</f>
        <v>110.4</v>
      </c>
      <c r="H6" s="40"/>
      <c r="I6" s="40"/>
      <c r="J6" s="40"/>
      <c r="K6" s="40"/>
      <c r="L6" s="16"/>
    </row>
    <row r="7" ht="30" customHeight="1" spans="1:12">
      <c r="A7" s="41"/>
      <c r="B7" s="42">
        <v>1</v>
      </c>
      <c r="C7" s="17" t="s">
        <v>77</v>
      </c>
      <c r="D7" s="17" t="s">
        <v>213</v>
      </c>
      <c r="E7" s="17" t="s">
        <v>214</v>
      </c>
      <c r="F7" s="15">
        <v>2.4</v>
      </c>
      <c r="G7" s="15">
        <v>2.4</v>
      </c>
      <c r="H7" s="15"/>
      <c r="I7" s="15"/>
      <c r="J7" s="15"/>
      <c r="K7" s="15"/>
      <c r="L7" s="44"/>
    </row>
    <row r="8" ht="30" customHeight="1" spans="1:12">
      <c r="A8" s="41"/>
      <c r="B8" s="42">
        <v>2</v>
      </c>
      <c r="C8" s="17" t="s">
        <v>77</v>
      </c>
      <c r="D8" s="18" t="s">
        <v>215</v>
      </c>
      <c r="E8" s="17" t="s">
        <v>216</v>
      </c>
      <c r="F8" s="15">
        <v>50</v>
      </c>
      <c r="G8" s="15">
        <v>50</v>
      </c>
      <c r="H8" s="15"/>
      <c r="I8" s="15"/>
      <c r="J8" s="15"/>
      <c r="K8" s="15"/>
      <c r="L8" s="44"/>
    </row>
    <row r="9" ht="30" customHeight="1" spans="1:12">
      <c r="A9" s="41"/>
      <c r="B9" s="42">
        <v>3</v>
      </c>
      <c r="C9" s="17" t="s">
        <v>77</v>
      </c>
      <c r="D9" s="18" t="s">
        <v>217</v>
      </c>
      <c r="E9" s="17"/>
      <c r="F9" s="15">
        <v>24</v>
      </c>
      <c r="G9" s="15">
        <v>24</v>
      </c>
      <c r="H9" s="15"/>
      <c r="I9" s="15"/>
      <c r="J9" s="15"/>
      <c r="K9" s="15"/>
      <c r="L9" s="44"/>
    </row>
    <row r="10" ht="30" customHeight="1" spans="1:12">
      <c r="A10" s="43"/>
      <c r="B10" s="42">
        <v>4</v>
      </c>
      <c r="C10" s="17" t="s">
        <v>78</v>
      </c>
      <c r="D10" s="17" t="s">
        <v>218</v>
      </c>
      <c r="E10" s="17"/>
      <c r="F10" s="15">
        <v>19</v>
      </c>
      <c r="G10" s="15">
        <v>19</v>
      </c>
      <c r="H10" s="15"/>
      <c r="I10" s="15"/>
      <c r="J10" s="15"/>
      <c r="K10" s="15"/>
      <c r="L10" s="21"/>
    </row>
    <row r="11" ht="30" customHeight="1" spans="2:11">
      <c r="B11" s="42">
        <v>5</v>
      </c>
      <c r="C11" s="17" t="s">
        <v>78</v>
      </c>
      <c r="D11" s="17" t="s">
        <v>219</v>
      </c>
      <c r="E11" s="17"/>
      <c r="F11" s="15">
        <v>15</v>
      </c>
      <c r="G11" s="15">
        <v>15</v>
      </c>
      <c r="H11" s="15"/>
      <c r="I11" s="15"/>
      <c r="J11" s="15"/>
      <c r="K11" s="15"/>
    </row>
    <row r="12" ht="30" customHeight="1"/>
  </sheetData>
  <mergeCells count="12">
    <mergeCell ref="B1:C1"/>
    <mergeCell ref="B2:K2"/>
    <mergeCell ref="B3:C3"/>
    <mergeCell ref="G4:I4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19" sqref="D19"/>
    </sheetView>
  </sheetViews>
  <sheetFormatPr defaultColWidth="9" defaultRowHeight="12.75" outlineLevelCol="6"/>
  <cols>
    <col min="1" max="5" width="27.0916666666667" style="22" customWidth="1"/>
    <col min="6" max="6" width="4.36666666666667" style="22" customWidth="1"/>
    <col min="7" max="256" width="9" style="22"/>
    <col min="257" max="258" width="29" style="22" customWidth="1"/>
    <col min="259" max="261" width="18.9083333333333" style="22" customWidth="1"/>
    <col min="262" max="262" width="4.36666666666667" style="22" customWidth="1"/>
    <col min="263" max="512" width="9" style="22"/>
    <col min="513" max="514" width="29" style="22" customWidth="1"/>
    <col min="515" max="517" width="18.9083333333333" style="22" customWidth="1"/>
    <col min="518" max="518" width="4.36666666666667" style="22" customWidth="1"/>
    <col min="519" max="768" width="9" style="22"/>
    <col min="769" max="770" width="29" style="22" customWidth="1"/>
    <col min="771" max="773" width="18.9083333333333" style="22" customWidth="1"/>
    <col min="774" max="774" width="4.36666666666667" style="22" customWidth="1"/>
    <col min="775" max="1024" width="9" style="22"/>
    <col min="1025" max="1026" width="29" style="22" customWidth="1"/>
    <col min="1027" max="1029" width="18.9083333333333" style="22" customWidth="1"/>
    <col min="1030" max="1030" width="4.36666666666667" style="22" customWidth="1"/>
    <col min="1031" max="1280" width="9" style="22"/>
    <col min="1281" max="1282" width="29" style="22" customWidth="1"/>
    <col min="1283" max="1285" width="18.9083333333333" style="22" customWidth="1"/>
    <col min="1286" max="1286" width="4.36666666666667" style="22" customWidth="1"/>
    <col min="1287" max="1536" width="9" style="22"/>
    <col min="1537" max="1538" width="29" style="22" customWidth="1"/>
    <col min="1539" max="1541" width="18.9083333333333" style="22" customWidth="1"/>
    <col min="1542" max="1542" width="4.36666666666667" style="22" customWidth="1"/>
    <col min="1543" max="1792" width="9" style="22"/>
    <col min="1793" max="1794" width="29" style="22" customWidth="1"/>
    <col min="1795" max="1797" width="18.9083333333333" style="22" customWidth="1"/>
    <col min="1798" max="1798" width="4.36666666666667" style="22" customWidth="1"/>
    <col min="1799" max="2048" width="9" style="22"/>
    <col min="2049" max="2050" width="29" style="22" customWidth="1"/>
    <col min="2051" max="2053" width="18.9083333333333" style="22" customWidth="1"/>
    <col min="2054" max="2054" width="4.36666666666667" style="22" customWidth="1"/>
    <col min="2055" max="2304" width="9" style="22"/>
    <col min="2305" max="2306" width="29" style="22" customWidth="1"/>
    <col min="2307" max="2309" width="18.9083333333333" style="22" customWidth="1"/>
    <col min="2310" max="2310" width="4.36666666666667" style="22" customWidth="1"/>
    <col min="2311" max="2560" width="9" style="22"/>
    <col min="2561" max="2562" width="29" style="22" customWidth="1"/>
    <col min="2563" max="2565" width="18.9083333333333" style="22" customWidth="1"/>
    <col min="2566" max="2566" width="4.36666666666667" style="22" customWidth="1"/>
    <col min="2567" max="2816" width="9" style="22"/>
    <col min="2817" max="2818" width="29" style="22" customWidth="1"/>
    <col min="2819" max="2821" width="18.9083333333333" style="22" customWidth="1"/>
    <col min="2822" max="2822" width="4.36666666666667" style="22" customWidth="1"/>
    <col min="2823" max="3072" width="9" style="22"/>
    <col min="3073" max="3074" width="29" style="22" customWidth="1"/>
    <col min="3075" max="3077" width="18.9083333333333" style="22" customWidth="1"/>
    <col min="3078" max="3078" width="4.36666666666667" style="22" customWidth="1"/>
    <col min="3079" max="3328" width="9" style="22"/>
    <col min="3329" max="3330" width="29" style="22" customWidth="1"/>
    <col min="3331" max="3333" width="18.9083333333333" style="22" customWidth="1"/>
    <col min="3334" max="3334" width="4.36666666666667" style="22" customWidth="1"/>
    <col min="3335" max="3584" width="9" style="22"/>
    <col min="3585" max="3586" width="29" style="22" customWidth="1"/>
    <col min="3587" max="3589" width="18.9083333333333" style="22" customWidth="1"/>
    <col min="3590" max="3590" width="4.36666666666667" style="22" customWidth="1"/>
    <col min="3591" max="3840" width="9" style="22"/>
    <col min="3841" max="3842" width="29" style="22" customWidth="1"/>
    <col min="3843" max="3845" width="18.9083333333333" style="22" customWidth="1"/>
    <col min="3846" max="3846" width="4.36666666666667" style="22" customWidth="1"/>
    <col min="3847" max="4096" width="9" style="22"/>
    <col min="4097" max="4098" width="29" style="22" customWidth="1"/>
    <col min="4099" max="4101" width="18.9083333333333" style="22" customWidth="1"/>
    <col min="4102" max="4102" width="4.36666666666667" style="22" customWidth="1"/>
    <col min="4103" max="4352" width="9" style="22"/>
    <col min="4353" max="4354" width="29" style="22" customWidth="1"/>
    <col min="4355" max="4357" width="18.9083333333333" style="22" customWidth="1"/>
    <col min="4358" max="4358" width="4.36666666666667" style="22" customWidth="1"/>
    <col min="4359" max="4608" width="9" style="22"/>
    <col min="4609" max="4610" width="29" style="22" customWidth="1"/>
    <col min="4611" max="4613" width="18.9083333333333" style="22" customWidth="1"/>
    <col min="4614" max="4614" width="4.36666666666667" style="22" customWidth="1"/>
    <col min="4615" max="4864" width="9" style="22"/>
    <col min="4865" max="4866" width="29" style="22" customWidth="1"/>
    <col min="4867" max="4869" width="18.9083333333333" style="22" customWidth="1"/>
    <col min="4870" max="4870" width="4.36666666666667" style="22" customWidth="1"/>
    <col min="4871" max="5120" width="9" style="22"/>
    <col min="5121" max="5122" width="29" style="22" customWidth="1"/>
    <col min="5123" max="5125" width="18.9083333333333" style="22" customWidth="1"/>
    <col min="5126" max="5126" width="4.36666666666667" style="22" customWidth="1"/>
    <col min="5127" max="5376" width="9" style="22"/>
    <col min="5377" max="5378" width="29" style="22" customWidth="1"/>
    <col min="5379" max="5381" width="18.9083333333333" style="22" customWidth="1"/>
    <col min="5382" max="5382" width="4.36666666666667" style="22" customWidth="1"/>
    <col min="5383" max="5632" width="9" style="22"/>
    <col min="5633" max="5634" width="29" style="22" customWidth="1"/>
    <col min="5635" max="5637" width="18.9083333333333" style="22" customWidth="1"/>
    <col min="5638" max="5638" width="4.36666666666667" style="22" customWidth="1"/>
    <col min="5639" max="5888" width="9" style="22"/>
    <col min="5889" max="5890" width="29" style="22" customWidth="1"/>
    <col min="5891" max="5893" width="18.9083333333333" style="22" customWidth="1"/>
    <col min="5894" max="5894" width="4.36666666666667" style="22" customWidth="1"/>
    <col min="5895" max="6144" width="9" style="22"/>
    <col min="6145" max="6146" width="29" style="22" customWidth="1"/>
    <col min="6147" max="6149" width="18.9083333333333" style="22" customWidth="1"/>
    <col min="6150" max="6150" width="4.36666666666667" style="22" customWidth="1"/>
    <col min="6151" max="6400" width="9" style="22"/>
    <col min="6401" max="6402" width="29" style="22" customWidth="1"/>
    <col min="6403" max="6405" width="18.9083333333333" style="22" customWidth="1"/>
    <col min="6406" max="6406" width="4.36666666666667" style="22" customWidth="1"/>
    <col min="6407" max="6656" width="9" style="22"/>
    <col min="6657" max="6658" width="29" style="22" customWidth="1"/>
    <col min="6659" max="6661" width="18.9083333333333" style="22" customWidth="1"/>
    <col min="6662" max="6662" width="4.36666666666667" style="22" customWidth="1"/>
    <col min="6663" max="6912" width="9" style="22"/>
    <col min="6913" max="6914" width="29" style="22" customWidth="1"/>
    <col min="6915" max="6917" width="18.9083333333333" style="22" customWidth="1"/>
    <col min="6918" max="6918" width="4.36666666666667" style="22" customWidth="1"/>
    <col min="6919" max="7168" width="9" style="22"/>
    <col min="7169" max="7170" width="29" style="22" customWidth="1"/>
    <col min="7171" max="7173" width="18.9083333333333" style="22" customWidth="1"/>
    <col min="7174" max="7174" width="4.36666666666667" style="22" customWidth="1"/>
    <col min="7175" max="7424" width="9" style="22"/>
    <col min="7425" max="7426" width="29" style="22" customWidth="1"/>
    <col min="7427" max="7429" width="18.9083333333333" style="22" customWidth="1"/>
    <col min="7430" max="7430" width="4.36666666666667" style="22" customWidth="1"/>
    <col min="7431" max="7680" width="9" style="22"/>
    <col min="7681" max="7682" width="29" style="22" customWidth="1"/>
    <col min="7683" max="7685" width="18.9083333333333" style="22" customWidth="1"/>
    <col min="7686" max="7686" width="4.36666666666667" style="22" customWidth="1"/>
    <col min="7687" max="7936" width="9" style="22"/>
    <col min="7937" max="7938" width="29" style="22" customWidth="1"/>
    <col min="7939" max="7941" width="18.9083333333333" style="22" customWidth="1"/>
    <col min="7942" max="7942" width="4.36666666666667" style="22" customWidth="1"/>
    <col min="7943" max="8192" width="9" style="22"/>
    <col min="8193" max="8194" width="29" style="22" customWidth="1"/>
    <col min="8195" max="8197" width="18.9083333333333" style="22" customWidth="1"/>
    <col min="8198" max="8198" width="4.36666666666667" style="22" customWidth="1"/>
    <col min="8199" max="8448" width="9" style="22"/>
    <col min="8449" max="8450" width="29" style="22" customWidth="1"/>
    <col min="8451" max="8453" width="18.9083333333333" style="22" customWidth="1"/>
    <col min="8454" max="8454" width="4.36666666666667" style="22" customWidth="1"/>
    <col min="8455" max="8704" width="9" style="22"/>
    <col min="8705" max="8706" width="29" style="22" customWidth="1"/>
    <col min="8707" max="8709" width="18.9083333333333" style="22" customWidth="1"/>
    <col min="8710" max="8710" width="4.36666666666667" style="22" customWidth="1"/>
    <col min="8711" max="8960" width="9" style="22"/>
    <col min="8961" max="8962" width="29" style="22" customWidth="1"/>
    <col min="8963" max="8965" width="18.9083333333333" style="22" customWidth="1"/>
    <col min="8966" max="8966" width="4.36666666666667" style="22" customWidth="1"/>
    <col min="8967" max="9216" width="9" style="22"/>
    <col min="9217" max="9218" width="29" style="22" customWidth="1"/>
    <col min="9219" max="9221" width="18.9083333333333" style="22" customWidth="1"/>
    <col min="9222" max="9222" width="4.36666666666667" style="22" customWidth="1"/>
    <col min="9223" max="9472" width="9" style="22"/>
    <col min="9473" max="9474" width="29" style="22" customWidth="1"/>
    <col min="9475" max="9477" width="18.9083333333333" style="22" customWidth="1"/>
    <col min="9478" max="9478" width="4.36666666666667" style="22" customWidth="1"/>
    <col min="9479" max="9728" width="9" style="22"/>
    <col min="9729" max="9730" width="29" style="22" customWidth="1"/>
    <col min="9731" max="9733" width="18.9083333333333" style="22" customWidth="1"/>
    <col min="9734" max="9734" width="4.36666666666667" style="22" customWidth="1"/>
    <col min="9735" max="9984" width="9" style="22"/>
    <col min="9985" max="9986" width="29" style="22" customWidth="1"/>
    <col min="9987" max="9989" width="18.9083333333333" style="22" customWidth="1"/>
    <col min="9990" max="9990" width="4.36666666666667" style="22" customWidth="1"/>
    <col min="9991" max="10240" width="9" style="22"/>
    <col min="10241" max="10242" width="29" style="22" customWidth="1"/>
    <col min="10243" max="10245" width="18.9083333333333" style="22" customWidth="1"/>
    <col min="10246" max="10246" width="4.36666666666667" style="22" customWidth="1"/>
    <col min="10247" max="10496" width="9" style="22"/>
    <col min="10497" max="10498" width="29" style="22" customWidth="1"/>
    <col min="10499" max="10501" width="18.9083333333333" style="22" customWidth="1"/>
    <col min="10502" max="10502" width="4.36666666666667" style="22" customWidth="1"/>
    <col min="10503" max="10752" width="9" style="22"/>
    <col min="10753" max="10754" width="29" style="22" customWidth="1"/>
    <col min="10755" max="10757" width="18.9083333333333" style="22" customWidth="1"/>
    <col min="10758" max="10758" width="4.36666666666667" style="22" customWidth="1"/>
    <col min="10759" max="11008" width="9" style="22"/>
    <col min="11009" max="11010" width="29" style="22" customWidth="1"/>
    <col min="11011" max="11013" width="18.9083333333333" style="22" customWidth="1"/>
    <col min="11014" max="11014" width="4.36666666666667" style="22" customWidth="1"/>
    <col min="11015" max="11264" width="9" style="22"/>
    <col min="11265" max="11266" width="29" style="22" customWidth="1"/>
    <col min="11267" max="11269" width="18.9083333333333" style="22" customWidth="1"/>
    <col min="11270" max="11270" width="4.36666666666667" style="22" customWidth="1"/>
    <col min="11271" max="11520" width="9" style="22"/>
    <col min="11521" max="11522" width="29" style="22" customWidth="1"/>
    <col min="11523" max="11525" width="18.9083333333333" style="22" customWidth="1"/>
    <col min="11526" max="11526" width="4.36666666666667" style="22" customWidth="1"/>
    <col min="11527" max="11776" width="9" style="22"/>
    <col min="11777" max="11778" width="29" style="22" customWidth="1"/>
    <col min="11779" max="11781" width="18.9083333333333" style="22" customWidth="1"/>
    <col min="11782" max="11782" width="4.36666666666667" style="22" customWidth="1"/>
    <col min="11783" max="12032" width="9" style="22"/>
    <col min="12033" max="12034" width="29" style="22" customWidth="1"/>
    <col min="12035" max="12037" width="18.9083333333333" style="22" customWidth="1"/>
    <col min="12038" max="12038" width="4.36666666666667" style="22" customWidth="1"/>
    <col min="12039" max="12288" width="9" style="22"/>
    <col min="12289" max="12290" width="29" style="22" customWidth="1"/>
    <col min="12291" max="12293" width="18.9083333333333" style="22" customWidth="1"/>
    <col min="12294" max="12294" width="4.36666666666667" style="22" customWidth="1"/>
    <col min="12295" max="12544" width="9" style="22"/>
    <col min="12545" max="12546" width="29" style="22" customWidth="1"/>
    <col min="12547" max="12549" width="18.9083333333333" style="22" customWidth="1"/>
    <col min="12550" max="12550" width="4.36666666666667" style="22" customWidth="1"/>
    <col min="12551" max="12800" width="9" style="22"/>
    <col min="12801" max="12802" width="29" style="22" customWidth="1"/>
    <col min="12803" max="12805" width="18.9083333333333" style="22" customWidth="1"/>
    <col min="12806" max="12806" width="4.36666666666667" style="22" customWidth="1"/>
    <col min="12807" max="13056" width="9" style="22"/>
    <col min="13057" max="13058" width="29" style="22" customWidth="1"/>
    <col min="13059" max="13061" width="18.9083333333333" style="22" customWidth="1"/>
    <col min="13062" max="13062" width="4.36666666666667" style="22" customWidth="1"/>
    <col min="13063" max="13312" width="9" style="22"/>
    <col min="13313" max="13314" width="29" style="22" customWidth="1"/>
    <col min="13315" max="13317" width="18.9083333333333" style="22" customWidth="1"/>
    <col min="13318" max="13318" width="4.36666666666667" style="22" customWidth="1"/>
    <col min="13319" max="13568" width="9" style="22"/>
    <col min="13569" max="13570" width="29" style="22" customWidth="1"/>
    <col min="13571" max="13573" width="18.9083333333333" style="22" customWidth="1"/>
    <col min="13574" max="13574" width="4.36666666666667" style="22" customWidth="1"/>
    <col min="13575" max="13824" width="9" style="22"/>
    <col min="13825" max="13826" width="29" style="22" customWidth="1"/>
    <col min="13827" max="13829" width="18.9083333333333" style="22" customWidth="1"/>
    <col min="13830" max="13830" width="4.36666666666667" style="22" customWidth="1"/>
    <col min="13831" max="14080" width="9" style="22"/>
    <col min="14081" max="14082" width="29" style="22" customWidth="1"/>
    <col min="14083" max="14085" width="18.9083333333333" style="22" customWidth="1"/>
    <col min="14086" max="14086" width="4.36666666666667" style="22" customWidth="1"/>
    <col min="14087" max="14336" width="9" style="22"/>
    <col min="14337" max="14338" width="29" style="22" customWidth="1"/>
    <col min="14339" max="14341" width="18.9083333333333" style="22" customWidth="1"/>
    <col min="14342" max="14342" width="4.36666666666667" style="22" customWidth="1"/>
    <col min="14343" max="14592" width="9" style="22"/>
    <col min="14593" max="14594" width="29" style="22" customWidth="1"/>
    <col min="14595" max="14597" width="18.9083333333333" style="22" customWidth="1"/>
    <col min="14598" max="14598" width="4.36666666666667" style="22" customWidth="1"/>
    <col min="14599" max="14848" width="9" style="22"/>
    <col min="14849" max="14850" width="29" style="22" customWidth="1"/>
    <col min="14851" max="14853" width="18.9083333333333" style="22" customWidth="1"/>
    <col min="14854" max="14854" width="4.36666666666667" style="22" customWidth="1"/>
    <col min="14855" max="15104" width="9" style="22"/>
    <col min="15105" max="15106" width="29" style="22" customWidth="1"/>
    <col min="15107" max="15109" width="18.9083333333333" style="22" customWidth="1"/>
    <col min="15110" max="15110" width="4.36666666666667" style="22" customWidth="1"/>
    <col min="15111" max="15360" width="9" style="22"/>
    <col min="15361" max="15362" width="29" style="22" customWidth="1"/>
    <col min="15363" max="15365" width="18.9083333333333" style="22" customWidth="1"/>
    <col min="15366" max="15366" width="4.36666666666667" style="22" customWidth="1"/>
    <col min="15367" max="15616" width="9" style="22"/>
    <col min="15617" max="15618" width="29" style="22" customWidth="1"/>
    <col min="15619" max="15621" width="18.9083333333333" style="22" customWidth="1"/>
    <col min="15622" max="15622" width="4.36666666666667" style="22" customWidth="1"/>
    <col min="15623" max="15872" width="9" style="22"/>
    <col min="15873" max="15874" width="29" style="22" customWidth="1"/>
    <col min="15875" max="15877" width="18.9083333333333" style="22" customWidth="1"/>
    <col min="15878" max="15878" width="4.36666666666667" style="22" customWidth="1"/>
    <col min="15879" max="16128" width="9" style="22"/>
    <col min="16129" max="16130" width="29" style="22" customWidth="1"/>
    <col min="16131" max="16133" width="18.9083333333333" style="22" customWidth="1"/>
    <col min="16134" max="16134" width="4.36666666666667" style="22" customWidth="1"/>
    <col min="16135" max="16384" width="9" style="22"/>
  </cols>
  <sheetData>
    <row r="1" ht="17.25" customHeight="1" spans="1:5">
      <c r="A1" s="23"/>
      <c r="B1" s="24" t="s">
        <v>37</v>
      </c>
      <c r="C1" s="24" t="s">
        <v>37</v>
      </c>
      <c r="D1" s="24" t="s">
        <v>37</v>
      </c>
      <c r="E1" s="24" t="s">
        <v>37</v>
      </c>
    </row>
    <row r="2" ht="28.5" customHeight="1" spans="1:7">
      <c r="A2" s="25" t="s">
        <v>220</v>
      </c>
      <c r="B2" s="25" t="s">
        <v>221</v>
      </c>
      <c r="C2" s="25" t="s">
        <v>221</v>
      </c>
      <c r="D2" s="25" t="s">
        <v>221</v>
      </c>
      <c r="E2" s="25" t="s">
        <v>221</v>
      </c>
      <c r="G2" s="26"/>
    </row>
    <row r="3" ht="17.25" customHeight="1" spans="1:5">
      <c r="A3" s="27" t="s">
        <v>222</v>
      </c>
      <c r="B3" s="24" t="s">
        <v>37</v>
      </c>
      <c r="C3" s="24" t="s">
        <v>37</v>
      </c>
      <c r="D3" s="24" t="s">
        <v>37</v>
      </c>
      <c r="E3" s="28" t="s">
        <v>6</v>
      </c>
    </row>
    <row r="4" ht="39.75" customHeight="1" spans="1:5">
      <c r="A4" s="29" t="s">
        <v>69</v>
      </c>
      <c r="B4" s="29" t="s">
        <v>223</v>
      </c>
      <c r="C4" s="30" t="s">
        <v>224</v>
      </c>
      <c r="D4" s="30"/>
      <c r="E4" s="30"/>
    </row>
    <row r="5" ht="39.75" customHeight="1" spans="1:5">
      <c r="A5" s="29"/>
      <c r="B5" s="29"/>
      <c r="C5" s="31" t="s">
        <v>225</v>
      </c>
      <c r="D5" s="31" t="s">
        <v>226</v>
      </c>
      <c r="E5" s="31" t="s">
        <v>227</v>
      </c>
    </row>
    <row r="6" ht="30.75" customHeight="1" spans="1:5">
      <c r="A6" s="32" t="s">
        <v>82</v>
      </c>
      <c r="B6" s="33">
        <f t="shared" ref="B6:B9" si="0">SUM(C6:E6)</f>
        <v>17.1</v>
      </c>
      <c r="C6" s="34">
        <f>SUM(C7)</f>
        <v>7.1</v>
      </c>
      <c r="D6" s="34">
        <f>SUM(D7)</f>
        <v>10</v>
      </c>
      <c r="E6" s="34"/>
    </row>
    <row r="7" ht="30.75" customHeight="1" spans="1:5">
      <c r="A7" s="32" t="s">
        <v>76</v>
      </c>
      <c r="B7" s="33">
        <f t="shared" si="0"/>
        <v>17.1</v>
      </c>
      <c r="C7" s="33">
        <f>SUM(C8:C10)</f>
        <v>7.1</v>
      </c>
      <c r="D7" s="33">
        <f>SUM(D8:D10)</f>
        <v>10</v>
      </c>
      <c r="E7" s="33"/>
    </row>
    <row r="8" ht="30.75" customHeight="1" spans="1:5">
      <c r="A8" s="32" t="s">
        <v>77</v>
      </c>
      <c r="B8" s="33">
        <f t="shared" si="0"/>
        <v>3</v>
      </c>
      <c r="C8" s="33"/>
      <c r="D8" s="33">
        <v>3</v>
      </c>
      <c r="E8" s="33"/>
    </row>
    <row r="9" ht="30.75" customHeight="1" spans="1:5">
      <c r="A9" s="32" t="s">
        <v>78</v>
      </c>
      <c r="B9" s="33">
        <f t="shared" si="0"/>
        <v>14.1</v>
      </c>
      <c r="C9" s="33">
        <v>7.1</v>
      </c>
      <c r="D9" s="33">
        <v>7</v>
      </c>
      <c r="E9" s="33"/>
    </row>
  </sheetData>
  <mergeCells count="4">
    <mergeCell ref="A2:E2"/>
    <mergeCell ref="C4:E4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C21" sqref="C21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228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229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230</v>
      </c>
      <c r="C4" s="9" t="s">
        <v>231</v>
      </c>
      <c r="D4" s="9"/>
      <c r="E4" s="9"/>
      <c r="F4" s="9" t="s">
        <v>232</v>
      </c>
      <c r="G4" s="9" t="s">
        <v>233</v>
      </c>
      <c r="H4" s="3"/>
    </row>
    <row r="5" ht="24.4" customHeight="1" spans="2:8">
      <c r="B5" s="9"/>
      <c r="C5" s="9" t="s">
        <v>234</v>
      </c>
      <c r="D5" s="9" t="s">
        <v>235</v>
      </c>
      <c r="E5" s="9" t="s">
        <v>236</v>
      </c>
      <c r="F5" s="9"/>
      <c r="G5" s="9"/>
      <c r="H5" s="10"/>
    </row>
    <row r="6" ht="30.75" customHeight="1" spans="1:8">
      <c r="A6" s="11"/>
      <c r="B6" s="12" t="s">
        <v>109</v>
      </c>
      <c r="C6" s="13" t="s">
        <v>37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203</v>
      </c>
      <c r="C7" s="17" t="s">
        <v>37</v>
      </c>
      <c r="D7" s="17" t="s">
        <v>37</v>
      </c>
      <c r="E7" s="18" t="s">
        <v>37</v>
      </c>
      <c r="F7" s="17"/>
      <c r="G7" s="15"/>
      <c r="H7" s="3"/>
    </row>
    <row r="8" ht="30.75" customHeight="1" spans="1:8">
      <c r="A8" s="8"/>
      <c r="B8" s="19" t="s">
        <v>211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141</v>
      </c>
      <c r="C12" s="20"/>
      <c r="D12" s="20"/>
      <c r="E12" s="20"/>
      <c r="F12" s="20"/>
      <c r="G12" s="20"/>
      <c r="H12" s="21"/>
    </row>
    <row r="15" spans="4:4">
      <c r="D15" t="s">
        <v>200</v>
      </c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36"/>
  <sheetViews>
    <sheetView workbookViewId="0">
      <selection activeCell="E9" sqref="E9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73"/>
      <c r="B1" s="74"/>
      <c r="C1" s="75"/>
      <c r="F1" s="75"/>
      <c r="G1" s="75" t="s">
        <v>2</v>
      </c>
      <c r="H1" s="75" t="s">
        <v>2</v>
      </c>
      <c r="I1" s="75" t="s">
        <v>2</v>
      </c>
      <c r="J1" s="75" t="s">
        <v>2</v>
      </c>
      <c r="K1" s="75" t="s">
        <v>2</v>
      </c>
      <c r="L1" s="75" t="s">
        <v>2</v>
      </c>
      <c r="M1" s="3" t="s">
        <v>3</v>
      </c>
    </row>
    <row r="2" ht="22.9" customHeight="1" spans="1:13">
      <c r="A2" s="76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76"/>
      <c r="B3" s="77" t="s">
        <v>5</v>
      </c>
      <c r="C3" s="77"/>
      <c r="F3" s="78"/>
      <c r="G3" s="79"/>
      <c r="H3" s="79"/>
      <c r="I3" s="79"/>
      <c r="J3" s="79"/>
      <c r="K3" s="79"/>
      <c r="L3" s="79" t="s">
        <v>6</v>
      </c>
      <c r="M3" s="3"/>
    </row>
    <row r="4" ht="24.4" customHeight="1" spans="1:13">
      <c r="A4" s="76"/>
      <c r="B4" s="50" t="s">
        <v>7</v>
      </c>
      <c r="C4" s="50"/>
      <c r="D4" s="50" t="s">
        <v>8</v>
      </c>
      <c r="E4" s="50"/>
      <c r="F4" s="50"/>
      <c r="G4" s="50"/>
      <c r="H4" s="50"/>
      <c r="I4" s="50"/>
      <c r="J4" s="50"/>
      <c r="K4" s="50"/>
      <c r="L4" s="50"/>
      <c r="M4" s="3"/>
    </row>
    <row r="5" ht="24.4" customHeight="1" spans="1:13">
      <c r="A5" s="76"/>
      <c r="B5" s="50" t="s">
        <v>9</v>
      </c>
      <c r="C5" s="50" t="s">
        <v>10</v>
      </c>
      <c r="D5" s="50" t="s">
        <v>11</v>
      </c>
      <c r="E5" s="50" t="s">
        <v>10</v>
      </c>
      <c r="F5" s="50" t="s">
        <v>9</v>
      </c>
      <c r="G5" s="50" t="s">
        <v>10</v>
      </c>
      <c r="H5" s="50"/>
      <c r="I5" s="50"/>
      <c r="J5" s="50"/>
      <c r="K5" s="50"/>
      <c r="L5" s="50"/>
      <c r="M5" s="3"/>
    </row>
    <row r="6" ht="39.25" customHeight="1" spans="1:13">
      <c r="A6" s="80"/>
      <c r="B6" s="50"/>
      <c r="C6" s="50"/>
      <c r="D6" s="50"/>
      <c r="E6" s="50"/>
      <c r="F6" s="50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81"/>
      <c r="B7" s="17" t="s">
        <v>18</v>
      </c>
      <c r="C7" s="15">
        <v>1044.3</v>
      </c>
      <c r="D7" s="17" t="s">
        <v>19</v>
      </c>
      <c r="E7" s="15">
        <v>933.9</v>
      </c>
      <c r="F7" s="17" t="s">
        <v>20</v>
      </c>
      <c r="G7" s="15"/>
      <c r="H7" s="15"/>
      <c r="I7" s="15"/>
      <c r="J7" s="15"/>
      <c r="K7" s="15"/>
      <c r="L7" s="15"/>
      <c r="M7" s="84"/>
    </row>
    <row r="8" ht="22.9" customHeight="1" spans="1:12">
      <c r="A8" s="81"/>
      <c r="B8" s="17" t="s">
        <v>21</v>
      </c>
      <c r="C8" s="15"/>
      <c r="D8" s="17" t="s">
        <v>22</v>
      </c>
      <c r="E8" s="15">
        <v>803.3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81"/>
      <c r="B9" s="17" t="s">
        <v>24</v>
      </c>
      <c r="C9" s="15"/>
      <c r="D9" s="17" t="s">
        <v>25</v>
      </c>
      <c r="E9" s="15">
        <v>130.6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81"/>
      <c r="B10" s="17" t="s">
        <v>27</v>
      </c>
      <c r="C10" s="15"/>
      <c r="D10" s="17" t="s">
        <v>28</v>
      </c>
      <c r="E10" s="15">
        <v>110.4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81"/>
      <c r="B11" s="17" t="s">
        <v>30</v>
      </c>
      <c r="C11" s="15"/>
      <c r="D11" s="17" t="s">
        <v>31</v>
      </c>
      <c r="E11" s="15">
        <v>110.4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81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81"/>
      <c r="B13" s="17" t="s">
        <v>36</v>
      </c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  <c r="K13" s="15"/>
      <c r="L13" s="15"/>
    </row>
    <row r="14" ht="22.9" customHeight="1" spans="1:12">
      <c r="A14" s="81"/>
      <c r="B14" s="17" t="s">
        <v>39</v>
      </c>
      <c r="C14" s="15"/>
      <c r="D14" s="17" t="s">
        <v>37</v>
      </c>
      <c r="E14" s="15"/>
      <c r="F14" s="17" t="s">
        <v>40</v>
      </c>
      <c r="G14" s="15">
        <v>99.4</v>
      </c>
      <c r="H14" s="15">
        <v>99.4</v>
      </c>
      <c r="I14" s="15"/>
      <c r="J14" s="15"/>
      <c r="K14" s="15"/>
      <c r="L14" s="15"/>
    </row>
    <row r="15" ht="22.9" customHeight="1" spans="1:12">
      <c r="A15" s="81"/>
      <c r="B15" s="17" t="s">
        <v>41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  <c r="K15" s="15"/>
      <c r="L15" s="15"/>
    </row>
    <row r="16" ht="22.9" customHeight="1" spans="1:12">
      <c r="A16" s="81"/>
      <c r="B16" s="17" t="s">
        <v>37</v>
      </c>
      <c r="C16" s="15"/>
      <c r="D16" s="17" t="s">
        <v>37</v>
      </c>
      <c r="E16" s="15"/>
      <c r="F16" s="17" t="s">
        <v>43</v>
      </c>
      <c r="G16" s="15">
        <v>74.9</v>
      </c>
      <c r="H16" s="15">
        <v>74.9</v>
      </c>
      <c r="I16" s="15"/>
      <c r="J16" s="15"/>
      <c r="K16" s="15"/>
      <c r="L16" s="15"/>
    </row>
    <row r="17" ht="22.9" customHeight="1" spans="1:12">
      <c r="A17" s="81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  <c r="K17" s="15"/>
      <c r="L17" s="15"/>
    </row>
    <row r="18" ht="22.9" customHeight="1" spans="1:12">
      <c r="A18" s="81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  <c r="K18" s="15"/>
      <c r="L18" s="15"/>
    </row>
    <row r="19" ht="22.9" customHeight="1" spans="1:12">
      <c r="A19" s="81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  <c r="K19" s="15"/>
      <c r="L19" s="15"/>
    </row>
    <row r="20" ht="22.9" customHeight="1" spans="1:12">
      <c r="A20" s="81"/>
      <c r="B20" s="17" t="s">
        <v>37</v>
      </c>
      <c r="C20" s="15"/>
      <c r="D20" s="17" t="s">
        <v>37</v>
      </c>
      <c r="E20" s="15"/>
      <c r="F20" s="17" t="s">
        <v>47</v>
      </c>
      <c r="G20" s="15">
        <v>739.3</v>
      </c>
      <c r="H20" s="15">
        <v>739.3</v>
      </c>
      <c r="I20" s="15"/>
      <c r="J20" s="15"/>
      <c r="K20" s="15"/>
      <c r="L20" s="15"/>
    </row>
    <row r="21" ht="22.9" customHeight="1" spans="1:12">
      <c r="A21" s="81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  <c r="K21" s="15"/>
      <c r="L21" s="15"/>
    </row>
    <row r="22" ht="22.9" customHeight="1" spans="1:12">
      <c r="A22" s="81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  <c r="K22" s="15"/>
      <c r="L22" s="15"/>
    </row>
    <row r="23" ht="22.9" customHeight="1" spans="1:12">
      <c r="A23" s="81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  <c r="K23" s="15"/>
      <c r="L23" s="15"/>
    </row>
    <row r="24" ht="22.9" customHeight="1" spans="1:12">
      <c r="A24" s="81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  <c r="K24" s="15"/>
      <c r="L24" s="15"/>
    </row>
    <row r="25" ht="22.9" customHeight="1" spans="1:12">
      <c r="A25" s="81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  <c r="K25" s="15"/>
      <c r="L25" s="15"/>
    </row>
    <row r="26" ht="22.9" customHeight="1" spans="1:12">
      <c r="A26" s="81"/>
      <c r="B26" s="17" t="s">
        <v>37</v>
      </c>
      <c r="C26" s="15"/>
      <c r="D26" s="17" t="s">
        <v>37</v>
      </c>
      <c r="E26" s="15"/>
      <c r="F26" s="17" t="s">
        <v>53</v>
      </c>
      <c r="G26" s="15">
        <v>130.7</v>
      </c>
      <c r="H26" s="15">
        <v>130.7</v>
      </c>
      <c r="I26" s="15"/>
      <c r="J26" s="15"/>
      <c r="K26" s="15"/>
      <c r="L26" s="15"/>
    </row>
    <row r="27" ht="22.9" customHeight="1" spans="1:12">
      <c r="A27" s="81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  <c r="K27" s="15"/>
      <c r="L27" s="15"/>
    </row>
    <row r="28" ht="22.9" customHeight="1" spans="1:12">
      <c r="A28" s="81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  <c r="K28" s="15"/>
      <c r="L28" s="15"/>
    </row>
    <row r="29" ht="22.9" customHeight="1" spans="1:12">
      <c r="A29" s="81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  <c r="K29" s="15"/>
      <c r="L29" s="15"/>
    </row>
    <row r="30" ht="22.9" customHeight="1" spans="1:12">
      <c r="A30" s="81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  <c r="K30" s="15"/>
      <c r="L30" s="15"/>
    </row>
    <row r="31" ht="22.9" customHeight="1" spans="1:12">
      <c r="A31" s="81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  <c r="K31" s="15"/>
      <c r="L31" s="15"/>
    </row>
    <row r="32" ht="22.9" customHeight="1" spans="1:12">
      <c r="A32" s="81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  <c r="K32" s="15"/>
      <c r="L32" s="15"/>
    </row>
    <row r="33" ht="22.9" customHeight="1" spans="1:13">
      <c r="A33" s="81"/>
      <c r="B33" s="12" t="s">
        <v>60</v>
      </c>
      <c r="C33" s="82">
        <v>1044.3</v>
      </c>
      <c r="D33" s="12" t="s">
        <v>61</v>
      </c>
      <c r="E33" s="82">
        <v>1044.3</v>
      </c>
      <c r="F33" s="12" t="s">
        <v>61</v>
      </c>
      <c r="G33" s="82">
        <v>1044.3</v>
      </c>
      <c r="H33" s="82">
        <v>1044.3</v>
      </c>
      <c r="I33" s="82"/>
      <c r="J33" s="82"/>
      <c r="K33" s="82"/>
      <c r="L33" s="82"/>
      <c r="M33" s="84"/>
    </row>
    <row r="34" ht="22.9" customHeight="1" spans="1:13">
      <c r="A34" s="81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5"/>
      <c r="L34" s="15"/>
      <c r="M34" s="84"/>
    </row>
    <row r="35" ht="22.9" customHeight="1" spans="1:13">
      <c r="A35" s="81"/>
      <c r="B35" s="110" t="s">
        <v>64</v>
      </c>
      <c r="C35" s="111">
        <v>1044.3</v>
      </c>
      <c r="D35" s="12" t="s">
        <v>65</v>
      </c>
      <c r="E35" s="82">
        <v>1044.3</v>
      </c>
      <c r="F35" s="12" t="s">
        <v>65</v>
      </c>
      <c r="G35" s="82">
        <v>1044.3</v>
      </c>
      <c r="H35" s="82">
        <v>1044.3</v>
      </c>
      <c r="I35" s="82"/>
      <c r="J35" s="82"/>
      <c r="K35" s="82"/>
      <c r="L35" s="82"/>
      <c r="M35" s="84"/>
    </row>
    <row r="36" ht="9.75" customHeight="1" spans="1:13">
      <c r="A36" s="83"/>
      <c r="B36" s="83"/>
      <c r="C36" s="83"/>
      <c r="D36" s="83"/>
      <c r="F36" s="83"/>
      <c r="G36" s="83"/>
      <c r="H36" s="83"/>
      <c r="I36" s="83"/>
      <c r="J36" s="83"/>
      <c r="K36" s="83"/>
      <c r="L36" s="83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pane ySplit="5" topLeftCell="A6" activePane="bottomLeft" state="frozen"/>
      <selection/>
      <selection pane="bottomLeft" activeCell="G16" sqref="G16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76"/>
      <c r="B1" s="93"/>
      <c r="C1" s="93"/>
      <c r="D1" s="75"/>
      <c r="E1" s="75"/>
      <c r="F1" s="75"/>
      <c r="G1" s="75"/>
      <c r="H1" s="75"/>
      <c r="I1" s="75"/>
      <c r="J1" s="75"/>
      <c r="K1" s="52"/>
      <c r="L1" s="75"/>
      <c r="M1" s="75"/>
      <c r="N1" s="75"/>
      <c r="O1" s="75"/>
      <c r="P1" s="75"/>
      <c r="Q1" s="3" t="s">
        <v>3</v>
      </c>
    </row>
    <row r="2" ht="22.9" customHeight="1" spans="1:17">
      <c r="A2" s="76"/>
      <c r="B2" s="4" t="s">
        <v>66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00"/>
      <c r="B3" s="101" t="s">
        <v>67</v>
      </c>
      <c r="C3" s="102"/>
      <c r="D3" s="53"/>
      <c r="E3" s="53"/>
      <c r="F3" s="53"/>
      <c r="G3" s="53"/>
      <c r="H3" s="53"/>
      <c r="I3" s="53"/>
      <c r="J3" s="53"/>
      <c r="K3" s="53"/>
      <c r="L3" s="107" t="s">
        <v>6</v>
      </c>
      <c r="M3" s="108"/>
      <c r="N3" s="108"/>
      <c r="O3" s="108"/>
      <c r="P3" s="108"/>
      <c r="Q3" s="49"/>
    </row>
    <row r="4" ht="24.4" customHeight="1" spans="1:17">
      <c r="A4" s="81"/>
      <c r="B4" s="9" t="s">
        <v>68</v>
      </c>
      <c r="C4" s="50" t="s">
        <v>69</v>
      </c>
      <c r="D4" s="50" t="s">
        <v>12</v>
      </c>
      <c r="E4" s="50" t="s">
        <v>70</v>
      </c>
      <c r="F4" s="50"/>
      <c r="G4" s="50"/>
      <c r="H4" s="50"/>
      <c r="I4" s="50"/>
      <c r="J4" s="50"/>
      <c r="K4" s="50" t="s">
        <v>71</v>
      </c>
      <c r="L4" s="50"/>
      <c r="M4" s="50"/>
      <c r="N4" s="50"/>
      <c r="O4" s="50"/>
      <c r="P4" s="50"/>
      <c r="Q4" s="3"/>
    </row>
    <row r="5" ht="39.25" customHeight="1" spans="1:17">
      <c r="A5" s="103"/>
      <c r="B5" s="9"/>
      <c r="C5" s="50"/>
      <c r="D5" s="50"/>
      <c r="E5" s="50" t="s">
        <v>72</v>
      </c>
      <c r="F5" s="9" t="s">
        <v>13</v>
      </c>
      <c r="G5" s="9" t="s">
        <v>14</v>
      </c>
      <c r="H5" s="9" t="s">
        <v>73</v>
      </c>
      <c r="I5" s="9" t="s">
        <v>74</v>
      </c>
      <c r="J5" s="9" t="s">
        <v>17</v>
      </c>
      <c r="K5" s="50" t="s">
        <v>72</v>
      </c>
      <c r="L5" s="9" t="s">
        <v>13</v>
      </c>
      <c r="M5" s="9" t="s">
        <v>14</v>
      </c>
      <c r="N5" s="9" t="s">
        <v>73</v>
      </c>
      <c r="O5" s="9" t="s">
        <v>74</v>
      </c>
      <c r="P5" s="9" t="s">
        <v>17</v>
      </c>
      <c r="Q5" s="3"/>
    </row>
    <row r="6" ht="22.9" customHeight="1" spans="1:17">
      <c r="A6" s="81"/>
      <c r="B6" s="42" t="s">
        <v>75</v>
      </c>
      <c r="C6" s="42"/>
      <c r="D6" s="15">
        <v>1044.3</v>
      </c>
      <c r="E6" s="15">
        <v>1044.3</v>
      </c>
      <c r="F6" s="15">
        <v>1044.3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66"/>
    </row>
    <row r="7" ht="22.9" customHeight="1" spans="2:17">
      <c r="B7" s="56">
        <v>402</v>
      </c>
      <c r="C7" s="104" t="s">
        <v>76</v>
      </c>
      <c r="D7" s="105">
        <v>1044.3</v>
      </c>
      <c r="E7" s="105">
        <v>1044.3</v>
      </c>
      <c r="F7" s="105">
        <v>1044.3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9"/>
    </row>
    <row r="8" ht="22.9" customHeight="1" spans="2:17">
      <c r="B8" s="56">
        <v>402001001</v>
      </c>
      <c r="C8" s="104" t="s">
        <v>77</v>
      </c>
      <c r="D8" s="105">
        <v>308.1</v>
      </c>
      <c r="E8" s="105">
        <v>308.1</v>
      </c>
      <c r="F8" s="105">
        <v>308.1</v>
      </c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9"/>
    </row>
    <row r="9" ht="22.9" customHeight="1" spans="1:17">
      <c r="A9" s="81"/>
      <c r="B9" s="17">
        <v>402001002</v>
      </c>
      <c r="C9" s="104" t="s">
        <v>78</v>
      </c>
      <c r="D9" s="15">
        <v>736.2</v>
      </c>
      <c r="E9" s="15">
        <v>736.2</v>
      </c>
      <c r="F9" s="15">
        <v>736.2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3"/>
    </row>
    <row r="10" ht="9.75" customHeight="1" spans="1:16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D16" sqref="D16"/>
    </sheetView>
  </sheetViews>
  <sheetFormatPr defaultColWidth="10" defaultRowHeight="13.5"/>
  <cols>
    <col min="1" max="1" width="1.45" customWidth="1"/>
    <col min="2" max="2" width="48.725" customWidth="1"/>
    <col min="3" max="17" width="14.0916666666667" customWidth="1"/>
    <col min="18" max="18" width="1.45" customWidth="1"/>
    <col min="19" max="21" width="9.725" customWidth="1"/>
  </cols>
  <sheetData>
    <row r="1" ht="16.4" customHeight="1" spans="1:18">
      <c r="A1" s="76"/>
      <c r="B1" s="93"/>
      <c r="C1" s="2"/>
      <c r="D1" s="2"/>
      <c r="Q1" s="2"/>
      <c r="R1" s="96"/>
    </row>
    <row r="2" ht="22.9" customHeight="1" spans="1:18">
      <c r="A2" s="76"/>
      <c r="B2" s="4" t="s">
        <v>79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96" t="s">
        <v>3</v>
      </c>
    </row>
    <row r="3" ht="19.5" customHeight="1" spans="1:18">
      <c r="A3" s="76"/>
      <c r="B3" s="77" t="s">
        <v>80</v>
      </c>
      <c r="C3" s="78"/>
      <c r="D3" s="78"/>
      <c r="Q3" s="97" t="s">
        <v>6</v>
      </c>
      <c r="R3" s="96"/>
    </row>
    <row r="4" ht="24.4" customHeight="1" spans="1:18">
      <c r="A4" s="76"/>
      <c r="B4" s="50" t="s">
        <v>81</v>
      </c>
      <c r="C4" s="50" t="s">
        <v>82</v>
      </c>
      <c r="D4" s="50" t="s">
        <v>83</v>
      </c>
      <c r="E4" s="50"/>
      <c r="F4" s="50"/>
      <c r="G4" s="50"/>
      <c r="H4" s="50"/>
      <c r="I4" s="50"/>
      <c r="J4" s="50"/>
      <c r="K4" s="50" t="s">
        <v>84</v>
      </c>
      <c r="L4" s="50"/>
      <c r="M4" s="50"/>
      <c r="N4" s="50"/>
      <c r="O4" s="50"/>
      <c r="P4" s="50"/>
      <c r="Q4" s="50"/>
      <c r="R4" s="96"/>
    </row>
    <row r="5" ht="24.4" customHeight="1" spans="1:18">
      <c r="A5" s="80"/>
      <c r="B5" s="50"/>
      <c r="C5" s="50"/>
      <c r="D5" s="50" t="s">
        <v>12</v>
      </c>
      <c r="E5" s="50" t="s">
        <v>85</v>
      </c>
      <c r="F5" s="50"/>
      <c r="G5" s="50"/>
      <c r="H5" s="50"/>
      <c r="I5" s="9" t="s">
        <v>16</v>
      </c>
      <c r="J5" s="50" t="s">
        <v>17</v>
      </c>
      <c r="K5" s="50" t="s">
        <v>12</v>
      </c>
      <c r="L5" s="50" t="s">
        <v>85</v>
      </c>
      <c r="M5" s="50"/>
      <c r="N5" s="50"/>
      <c r="O5" s="50"/>
      <c r="P5" s="9" t="s">
        <v>16</v>
      </c>
      <c r="Q5" s="50" t="s">
        <v>17</v>
      </c>
      <c r="R5" s="96"/>
    </row>
    <row r="6" s="1" customFormat="1" ht="39.25" customHeight="1" spans="1:18">
      <c r="A6" s="80"/>
      <c r="B6" s="50"/>
      <c r="C6" s="50"/>
      <c r="D6" s="50"/>
      <c r="E6" s="9" t="s">
        <v>72</v>
      </c>
      <c r="F6" s="9" t="s">
        <v>13</v>
      </c>
      <c r="G6" s="9" t="s">
        <v>14</v>
      </c>
      <c r="H6" s="9" t="s">
        <v>15</v>
      </c>
      <c r="I6" s="9"/>
      <c r="J6" s="50"/>
      <c r="K6" s="50"/>
      <c r="L6" s="9" t="s">
        <v>72</v>
      </c>
      <c r="M6" s="9" t="s">
        <v>13</v>
      </c>
      <c r="N6" s="9" t="s">
        <v>14</v>
      </c>
      <c r="O6" s="9" t="s">
        <v>15</v>
      </c>
      <c r="P6" s="9"/>
      <c r="Q6" s="50"/>
      <c r="R6" s="10"/>
    </row>
    <row r="7" ht="22.9" customHeight="1" spans="1:18">
      <c r="A7" s="94"/>
      <c r="B7" s="12" t="s">
        <v>75</v>
      </c>
      <c r="C7" s="40">
        <v>1044.3</v>
      </c>
      <c r="D7" s="40">
        <v>933.9</v>
      </c>
      <c r="E7" s="40">
        <v>933.9</v>
      </c>
      <c r="F7" s="40">
        <v>933.9</v>
      </c>
      <c r="G7" s="40"/>
      <c r="H7" s="40"/>
      <c r="I7" s="40"/>
      <c r="J7" s="40"/>
      <c r="K7" s="40">
        <v>110.4</v>
      </c>
      <c r="L7" s="40">
        <v>110.4</v>
      </c>
      <c r="M7" s="40">
        <v>110.4</v>
      </c>
      <c r="N7" s="40"/>
      <c r="O7" s="40"/>
      <c r="P7" s="40"/>
      <c r="Q7" s="40"/>
      <c r="R7" s="98"/>
    </row>
    <row r="8" ht="22.9" customHeight="1" spans="1:18">
      <c r="A8" s="95"/>
      <c r="B8" s="56" t="s">
        <v>76</v>
      </c>
      <c r="C8" s="40">
        <v>1044.3</v>
      </c>
      <c r="D8" s="40">
        <v>933.9</v>
      </c>
      <c r="E8" s="40">
        <v>933.9</v>
      </c>
      <c r="F8" s="40">
        <v>933.9</v>
      </c>
      <c r="G8" s="15"/>
      <c r="H8" s="15"/>
      <c r="I8" s="15"/>
      <c r="J8" s="15"/>
      <c r="K8" s="40">
        <v>110.4</v>
      </c>
      <c r="L8" s="40">
        <v>110.4</v>
      </c>
      <c r="M8" s="40">
        <v>110.4</v>
      </c>
      <c r="N8" s="15"/>
      <c r="O8" s="15"/>
      <c r="P8" s="15"/>
      <c r="Q8" s="15"/>
      <c r="R8" s="99"/>
    </row>
    <row r="9" ht="22.9" customHeight="1" spans="1:18">
      <c r="A9" s="95"/>
      <c r="B9" s="56" t="s">
        <v>77</v>
      </c>
      <c r="C9" s="15">
        <v>308.1</v>
      </c>
      <c r="D9" s="15">
        <v>231.7</v>
      </c>
      <c r="E9" s="15">
        <v>231.7</v>
      </c>
      <c r="F9" s="15">
        <v>231.7</v>
      </c>
      <c r="G9" s="15"/>
      <c r="H9" s="15"/>
      <c r="I9" s="15"/>
      <c r="J9" s="15"/>
      <c r="K9" s="15">
        <v>76.4</v>
      </c>
      <c r="L9" s="15">
        <v>76.4</v>
      </c>
      <c r="M9" s="15">
        <v>76.4</v>
      </c>
      <c r="N9" s="15"/>
      <c r="O9" s="15"/>
      <c r="P9" s="15"/>
      <c r="Q9" s="15"/>
      <c r="R9" s="99"/>
    </row>
    <row r="10" ht="22.9" customHeight="1" spans="1:18">
      <c r="A10" s="95"/>
      <c r="B10" s="56" t="s">
        <v>78</v>
      </c>
      <c r="C10" s="15">
        <v>736.2</v>
      </c>
      <c r="D10" s="15">
        <v>702.2</v>
      </c>
      <c r="E10" s="15">
        <v>702.2</v>
      </c>
      <c r="F10" s="15">
        <v>702.2</v>
      </c>
      <c r="G10" s="15"/>
      <c r="H10" s="15"/>
      <c r="I10" s="15"/>
      <c r="J10" s="15"/>
      <c r="K10" s="15">
        <v>34</v>
      </c>
      <c r="L10" s="15">
        <v>34</v>
      </c>
      <c r="M10" s="15">
        <v>34</v>
      </c>
      <c r="N10" s="15"/>
      <c r="O10" s="15"/>
      <c r="P10" s="15"/>
      <c r="Q10" s="15"/>
      <c r="R10" s="99"/>
    </row>
    <row r="11" ht="9.75" customHeight="1" spans="1:18">
      <c r="A11" s="83"/>
      <c r="B11" s="83"/>
      <c r="C11" s="83"/>
      <c r="D11" s="83"/>
      <c r="Q11" s="83"/>
      <c r="R11" s="72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F21" sqref="F21"/>
    </sheetView>
  </sheetViews>
  <sheetFormatPr defaultColWidth="10" defaultRowHeight="13.5"/>
  <cols>
    <col min="1" max="1" width="1.45" customWidth="1"/>
    <col min="2" max="2" width="47.6333333333333" customWidth="1"/>
    <col min="3" max="4" width="16.3666666666667" customWidth="1"/>
    <col min="5" max="5" width="14.3666666666667" customWidth="1"/>
    <col min="6" max="6" width="12.3666666666667" customWidth="1"/>
    <col min="7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80"/>
      <c r="B1" s="35"/>
      <c r="C1" s="85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80"/>
      <c r="B2" s="4" t="s">
        <v>86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0"/>
      <c r="B3" s="6" t="s">
        <v>87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0"/>
      <c r="B4" s="9" t="s">
        <v>88</v>
      </c>
      <c r="C4" s="9" t="s">
        <v>12</v>
      </c>
      <c r="D4" s="9" t="s">
        <v>85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5" customHeight="1" spans="1:10">
      <c r="A5" s="80"/>
      <c r="B5" s="9"/>
      <c r="C5" s="9"/>
      <c r="D5" s="9" t="s">
        <v>72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80"/>
      <c r="B6" s="68" t="s">
        <v>12</v>
      </c>
      <c r="C6" s="62">
        <v>1044.3</v>
      </c>
      <c r="D6" s="62">
        <v>1044.3</v>
      </c>
      <c r="E6" s="62">
        <v>1044.3</v>
      </c>
      <c r="F6" s="62"/>
      <c r="G6" s="62"/>
      <c r="H6" s="62"/>
      <c r="I6" s="62"/>
      <c r="J6" s="16"/>
    </row>
    <row r="7" ht="22.9" customHeight="1" spans="1:10">
      <c r="A7" s="80"/>
      <c r="B7" s="56" t="s">
        <v>89</v>
      </c>
      <c r="C7" s="64">
        <f>C8+C22</f>
        <v>1044.3</v>
      </c>
      <c r="D7" s="64">
        <v>1044.3</v>
      </c>
      <c r="E7" s="64">
        <v>1044.3</v>
      </c>
      <c r="F7" s="64"/>
      <c r="G7" s="64"/>
      <c r="H7" s="64"/>
      <c r="I7" s="64"/>
      <c r="J7" s="3"/>
    </row>
    <row r="8" ht="22.9" customHeight="1" spans="1:10">
      <c r="A8" s="80"/>
      <c r="B8" s="56" t="s">
        <v>77</v>
      </c>
      <c r="C8" s="88">
        <v>308.1</v>
      </c>
      <c r="D8" s="88">
        <v>308.1</v>
      </c>
      <c r="E8" s="88">
        <v>308.1</v>
      </c>
      <c r="F8" s="64"/>
      <c r="G8" s="64"/>
      <c r="H8" s="64"/>
      <c r="I8" s="64"/>
      <c r="J8" s="3"/>
    </row>
    <row r="9" ht="22.9" customHeight="1" spans="1:10">
      <c r="A9" s="80"/>
      <c r="B9" s="56" t="s">
        <v>90</v>
      </c>
      <c r="C9" s="88">
        <v>188.4</v>
      </c>
      <c r="D9" s="88">
        <v>188.4</v>
      </c>
      <c r="E9" s="88">
        <v>188.4</v>
      </c>
      <c r="F9" s="64"/>
      <c r="G9" s="64"/>
      <c r="H9" s="64"/>
      <c r="I9" s="64"/>
      <c r="J9" s="3"/>
    </row>
    <row r="10" ht="22.9" customHeight="1" spans="1:10">
      <c r="A10" s="80"/>
      <c r="B10" s="91" t="s">
        <v>91</v>
      </c>
      <c r="C10" s="88">
        <v>132</v>
      </c>
      <c r="D10" s="88">
        <v>132</v>
      </c>
      <c r="E10" s="88">
        <v>132</v>
      </c>
      <c r="F10" s="64"/>
      <c r="G10" s="64"/>
      <c r="H10" s="64"/>
      <c r="I10" s="64"/>
      <c r="J10" s="3"/>
    </row>
    <row r="11" ht="22.9" customHeight="1" spans="1:10">
      <c r="A11" s="80"/>
      <c r="B11" s="91" t="s">
        <v>92</v>
      </c>
      <c r="C11" s="88">
        <v>38.2</v>
      </c>
      <c r="D11" s="88">
        <v>38.2</v>
      </c>
      <c r="E11" s="88">
        <v>38.2</v>
      </c>
      <c r="F11" s="64"/>
      <c r="G11" s="64"/>
      <c r="H11" s="64"/>
      <c r="I11" s="64"/>
      <c r="J11" s="3"/>
    </row>
    <row r="12" ht="22.9" customHeight="1" spans="1:10">
      <c r="A12" s="80"/>
      <c r="B12" s="92" t="s">
        <v>93</v>
      </c>
      <c r="C12" s="88">
        <v>15.8</v>
      </c>
      <c r="D12" s="88">
        <v>15.8</v>
      </c>
      <c r="E12" s="88">
        <v>15.8</v>
      </c>
      <c r="F12" s="64"/>
      <c r="G12" s="64"/>
      <c r="H12" s="64"/>
      <c r="I12" s="64"/>
      <c r="J12" s="3"/>
    </row>
    <row r="13" ht="22.9" customHeight="1" spans="1:10">
      <c r="A13" s="80"/>
      <c r="B13" s="92" t="s">
        <v>94</v>
      </c>
      <c r="C13" s="88">
        <v>2.4</v>
      </c>
      <c r="D13" s="88">
        <v>2.4</v>
      </c>
      <c r="E13" s="88">
        <v>2.4</v>
      </c>
      <c r="F13" s="64"/>
      <c r="G13" s="64"/>
      <c r="H13" s="64"/>
      <c r="I13" s="64"/>
      <c r="J13" s="3"/>
    </row>
    <row r="14" ht="22.9" customHeight="1" spans="2:9">
      <c r="B14" s="92" t="s">
        <v>95</v>
      </c>
      <c r="C14" s="88">
        <v>99.5</v>
      </c>
      <c r="D14" s="88">
        <v>99.5</v>
      </c>
      <c r="E14" s="88">
        <v>99.5</v>
      </c>
      <c r="F14" s="64"/>
      <c r="G14" s="64"/>
      <c r="H14" s="64"/>
      <c r="I14" s="64"/>
    </row>
    <row r="15" ht="22.9" customHeight="1" spans="2:9">
      <c r="B15" s="89" t="s">
        <v>96</v>
      </c>
      <c r="C15" s="90">
        <v>20.7</v>
      </c>
      <c r="D15" s="90">
        <v>20.7</v>
      </c>
      <c r="E15" s="90">
        <v>20.7</v>
      </c>
      <c r="F15" s="89"/>
      <c r="G15" s="89"/>
      <c r="H15" s="89"/>
      <c r="I15" s="89"/>
    </row>
    <row r="16" ht="22.9" customHeight="1" spans="2:9">
      <c r="B16" s="89" t="s">
        <v>97</v>
      </c>
      <c r="C16" s="90">
        <v>1</v>
      </c>
      <c r="D16" s="90">
        <v>1</v>
      </c>
      <c r="E16" s="90">
        <v>1</v>
      </c>
      <c r="F16" s="89"/>
      <c r="G16" s="89"/>
      <c r="H16" s="89"/>
      <c r="I16" s="89"/>
    </row>
    <row r="17" ht="22.9" customHeight="1" spans="2:9">
      <c r="B17" s="89" t="s">
        <v>98</v>
      </c>
      <c r="C17" s="90">
        <v>3</v>
      </c>
      <c r="D17" s="90">
        <v>3</v>
      </c>
      <c r="E17" s="90">
        <v>3</v>
      </c>
      <c r="F17" s="89"/>
      <c r="G17" s="89"/>
      <c r="H17" s="89"/>
      <c r="I17" s="89"/>
    </row>
    <row r="18" ht="22.9" customHeight="1" spans="2:9">
      <c r="B18" s="89" t="s">
        <v>99</v>
      </c>
      <c r="C18" s="90">
        <v>74.8</v>
      </c>
      <c r="D18" s="90">
        <v>74.8</v>
      </c>
      <c r="E18" s="90">
        <v>74.8</v>
      </c>
      <c r="F18" s="89"/>
      <c r="G18" s="89"/>
      <c r="H18" s="89"/>
      <c r="I18" s="89"/>
    </row>
    <row r="19" ht="22.9" customHeight="1" spans="2:9">
      <c r="B19" s="89" t="s">
        <v>100</v>
      </c>
      <c r="C19" s="90">
        <v>20.2</v>
      </c>
      <c r="D19" s="90">
        <v>20.2</v>
      </c>
      <c r="E19" s="90">
        <v>20.2</v>
      </c>
      <c r="F19" s="89"/>
      <c r="G19" s="89"/>
      <c r="H19" s="89"/>
      <c r="I19" s="89"/>
    </row>
    <row r="20" ht="22.9" customHeight="1" spans="2:9">
      <c r="B20" s="89" t="s">
        <v>101</v>
      </c>
      <c r="C20" s="90">
        <v>1.4</v>
      </c>
      <c r="D20" s="90">
        <v>1.4</v>
      </c>
      <c r="E20" s="90">
        <v>1.4</v>
      </c>
      <c r="F20" s="89"/>
      <c r="G20" s="89"/>
      <c r="H20" s="89"/>
      <c r="I20" s="89"/>
    </row>
    <row r="21" ht="22.9" customHeight="1" spans="2:9">
      <c r="B21" s="89" t="s">
        <v>102</v>
      </c>
      <c r="C21" s="90">
        <v>18.8</v>
      </c>
      <c r="D21" s="90">
        <v>18.8</v>
      </c>
      <c r="E21" s="90">
        <v>18.8</v>
      </c>
      <c r="F21" s="89"/>
      <c r="G21" s="89"/>
      <c r="H21" s="89"/>
      <c r="I21" s="89"/>
    </row>
    <row r="22" ht="22.9" customHeight="1" spans="2:9">
      <c r="B22" s="89" t="s">
        <v>78</v>
      </c>
      <c r="C22" s="90">
        <v>736.2</v>
      </c>
      <c r="D22" s="90">
        <v>736.2</v>
      </c>
      <c r="E22" s="90">
        <v>736.2</v>
      </c>
      <c r="F22" s="89"/>
      <c r="G22" s="89"/>
      <c r="H22" s="89"/>
      <c r="I22" s="89"/>
    </row>
    <row r="23" ht="22.9" customHeight="1" spans="2:9">
      <c r="B23" s="89" t="s">
        <v>103</v>
      </c>
      <c r="C23" s="90">
        <v>736.2</v>
      </c>
      <c r="D23" s="90">
        <v>736.2</v>
      </c>
      <c r="E23" s="90">
        <v>736.2</v>
      </c>
      <c r="F23" s="89"/>
      <c r="G23" s="89"/>
      <c r="H23" s="89"/>
      <c r="I23" s="89"/>
    </row>
    <row r="24" ht="22.9" customHeight="1" spans="2:9">
      <c r="B24" s="89" t="s">
        <v>104</v>
      </c>
      <c r="C24" s="90">
        <v>615.3</v>
      </c>
      <c r="D24" s="90">
        <v>615.3</v>
      </c>
      <c r="E24" s="90">
        <v>615.3</v>
      </c>
      <c r="F24" s="89"/>
      <c r="G24" s="89"/>
      <c r="H24" s="89"/>
      <c r="I24" s="89"/>
    </row>
    <row r="25" ht="22.9" customHeight="1" spans="2:9">
      <c r="B25" s="89" t="s">
        <v>105</v>
      </c>
      <c r="C25" s="90">
        <v>120.9</v>
      </c>
      <c r="D25" s="90">
        <v>120.9</v>
      </c>
      <c r="E25" s="90">
        <v>120.9</v>
      </c>
      <c r="F25" s="89"/>
      <c r="G25" s="89"/>
      <c r="H25" s="89"/>
      <c r="I25" s="89"/>
    </row>
  </sheetData>
  <mergeCells count="9">
    <mergeCell ref="B2:I2"/>
    <mergeCell ref="B3:C3"/>
    <mergeCell ref="D4:G4"/>
    <mergeCell ref="A10:A13"/>
    <mergeCell ref="B4:B5"/>
    <mergeCell ref="C4:C5"/>
    <mergeCell ref="H4:H5"/>
    <mergeCell ref="I4:I5"/>
    <mergeCell ref="J10:J13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workbookViewId="0">
      <pane ySplit="5" topLeftCell="A42" activePane="bottomLeft" state="frozen"/>
      <selection/>
      <selection pane="bottomLeft" activeCell="D51" sqref="D51"/>
    </sheetView>
  </sheetViews>
  <sheetFormatPr defaultColWidth="10" defaultRowHeight="13.5"/>
  <cols>
    <col min="1" max="1" width="1.45" customWidth="1"/>
    <col min="2" max="2" width="49.725" customWidth="1"/>
    <col min="3" max="3" width="14.3666666666667" customWidth="1"/>
    <col min="4" max="4" width="14.45" customWidth="1"/>
    <col min="5" max="5" width="15" customWidth="1"/>
    <col min="6" max="6" width="12.3666666666667" customWidth="1"/>
    <col min="7" max="7" width="15.6333333333333" customWidth="1"/>
    <col min="8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8"/>
      <c r="B1" s="35"/>
      <c r="C1" s="85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58"/>
      <c r="B2" s="4" t="s">
        <v>106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107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108</v>
      </c>
      <c r="C4" s="9" t="s">
        <v>12</v>
      </c>
      <c r="D4" s="9" t="s">
        <v>85</v>
      </c>
      <c r="E4" s="9"/>
      <c r="F4" s="9"/>
      <c r="G4" s="9"/>
      <c r="H4" s="9" t="s">
        <v>16</v>
      </c>
      <c r="I4" s="9" t="s">
        <v>17</v>
      </c>
      <c r="J4" s="3"/>
    </row>
    <row r="5" ht="39.25" customHeight="1" spans="1:10">
      <c r="A5" s="8"/>
      <c r="B5" s="9"/>
      <c r="C5" s="9"/>
      <c r="D5" s="9" t="s">
        <v>72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68" t="s">
        <v>109</v>
      </c>
      <c r="C6" s="86">
        <v>1044.3</v>
      </c>
      <c r="D6" s="86">
        <v>1044.3</v>
      </c>
      <c r="E6" s="86">
        <v>1044.3</v>
      </c>
      <c r="F6" s="86"/>
      <c r="G6" s="86"/>
      <c r="H6" s="86"/>
      <c r="I6" s="86"/>
      <c r="J6" s="16"/>
    </row>
    <row r="7" ht="22.9" customHeight="1" spans="2:9">
      <c r="B7" s="87" t="s">
        <v>89</v>
      </c>
      <c r="C7" s="88">
        <f>C8+C33</f>
        <v>1044.3</v>
      </c>
      <c r="D7" s="88">
        <v>1044.3</v>
      </c>
      <c r="E7" s="88">
        <v>1044.3</v>
      </c>
      <c r="F7" s="88"/>
      <c r="G7" s="88"/>
      <c r="H7" s="88"/>
      <c r="I7" s="88"/>
    </row>
    <row r="8" ht="22.9" customHeight="1" spans="1:10">
      <c r="A8" s="80"/>
      <c r="B8" s="87" t="s">
        <v>77</v>
      </c>
      <c r="C8" s="88">
        <v>308.1</v>
      </c>
      <c r="D8" s="88">
        <v>308.1</v>
      </c>
      <c r="E8" s="88">
        <v>308.1</v>
      </c>
      <c r="F8" s="88"/>
      <c r="G8" s="88"/>
      <c r="H8" s="88"/>
      <c r="I8" s="88"/>
      <c r="J8" s="3"/>
    </row>
    <row r="9" ht="22.9" customHeight="1" spans="1:10">
      <c r="A9" s="80"/>
      <c r="B9" s="87" t="s">
        <v>110</v>
      </c>
      <c r="C9" s="88">
        <v>188.4</v>
      </c>
      <c r="D9" s="88">
        <v>188.4</v>
      </c>
      <c r="E9" s="88">
        <v>188.4</v>
      </c>
      <c r="F9" s="88"/>
      <c r="G9" s="88"/>
      <c r="H9" s="88"/>
      <c r="I9" s="88"/>
      <c r="J9" s="3"/>
    </row>
    <row r="10" ht="22.9" customHeight="1" spans="2:9">
      <c r="B10" s="87" t="s">
        <v>111</v>
      </c>
      <c r="C10" s="88">
        <v>56.7</v>
      </c>
      <c r="D10" s="88">
        <v>56.7</v>
      </c>
      <c r="E10" s="88">
        <v>56.7</v>
      </c>
      <c r="F10" s="88"/>
      <c r="G10" s="88"/>
      <c r="H10" s="88"/>
      <c r="I10" s="88"/>
    </row>
    <row r="11" ht="22.9" customHeight="1" spans="2:9">
      <c r="B11" s="87" t="s">
        <v>112</v>
      </c>
      <c r="C11" s="88">
        <v>75.3</v>
      </c>
      <c r="D11" s="88">
        <v>75.3</v>
      </c>
      <c r="E11" s="88">
        <v>75.3</v>
      </c>
      <c r="F11" s="88"/>
      <c r="G11" s="88"/>
      <c r="H11" s="88"/>
      <c r="I11" s="88"/>
    </row>
    <row r="12" ht="22.9" customHeight="1" spans="2:9">
      <c r="B12" s="87" t="s">
        <v>113</v>
      </c>
      <c r="C12" s="88">
        <v>18.4</v>
      </c>
      <c r="D12" s="88">
        <v>18.4</v>
      </c>
      <c r="E12" s="88">
        <v>18.4</v>
      </c>
      <c r="F12" s="88"/>
      <c r="G12" s="88"/>
      <c r="H12" s="88"/>
      <c r="I12" s="88"/>
    </row>
    <row r="13" ht="22.9" customHeight="1" spans="2:9">
      <c r="B13" s="89" t="s">
        <v>114</v>
      </c>
      <c r="C13" s="90">
        <v>9.2</v>
      </c>
      <c r="D13" s="90">
        <v>9.2</v>
      </c>
      <c r="E13" s="90">
        <v>9.2</v>
      </c>
      <c r="F13" s="90"/>
      <c r="G13" s="90"/>
      <c r="H13" s="90"/>
      <c r="I13" s="90"/>
    </row>
    <row r="14" ht="22.9" customHeight="1" spans="2:9">
      <c r="B14" s="89" t="s">
        <v>115</v>
      </c>
      <c r="C14" s="90">
        <v>8.1</v>
      </c>
      <c r="D14" s="90">
        <v>8.1</v>
      </c>
      <c r="E14" s="90">
        <v>8.1</v>
      </c>
      <c r="F14" s="90"/>
      <c r="G14" s="90"/>
      <c r="H14" s="90"/>
      <c r="I14" s="90"/>
    </row>
    <row r="15" ht="22.9" customHeight="1" spans="2:9">
      <c r="B15" s="89" t="s">
        <v>116</v>
      </c>
      <c r="C15" s="90">
        <v>2.5</v>
      </c>
      <c r="D15" s="90">
        <v>2.5</v>
      </c>
      <c r="E15" s="90">
        <v>2.5</v>
      </c>
      <c r="F15" s="90"/>
      <c r="G15" s="90"/>
      <c r="H15" s="90"/>
      <c r="I15" s="90"/>
    </row>
    <row r="16" ht="22.9" customHeight="1" spans="2:9">
      <c r="B16" s="89" t="s">
        <v>117</v>
      </c>
      <c r="C16" s="90">
        <v>15.8</v>
      </c>
      <c r="D16" s="90">
        <v>15.8</v>
      </c>
      <c r="E16" s="90">
        <v>15.8</v>
      </c>
      <c r="F16" s="90"/>
      <c r="G16" s="90"/>
      <c r="H16" s="90"/>
      <c r="I16" s="90"/>
    </row>
    <row r="17" ht="22.9" customHeight="1" spans="2:9">
      <c r="B17" s="89" t="s">
        <v>118</v>
      </c>
      <c r="C17" s="90">
        <v>2.4</v>
      </c>
      <c r="D17" s="90">
        <v>2.4</v>
      </c>
      <c r="E17" s="90">
        <v>2.4</v>
      </c>
      <c r="F17" s="90"/>
      <c r="G17" s="90"/>
      <c r="H17" s="90"/>
      <c r="I17" s="90"/>
    </row>
    <row r="18" ht="22.9" customHeight="1" spans="2:9">
      <c r="B18" s="89" t="s">
        <v>119</v>
      </c>
      <c r="C18" s="90">
        <v>99.5</v>
      </c>
      <c r="D18" s="90">
        <v>99.5</v>
      </c>
      <c r="E18" s="90">
        <v>99.5</v>
      </c>
      <c r="F18" s="90"/>
      <c r="G18" s="90"/>
      <c r="H18" s="90"/>
      <c r="I18" s="90"/>
    </row>
    <row r="19" ht="22.9" customHeight="1" spans="2:9">
      <c r="B19" s="89" t="s">
        <v>120</v>
      </c>
      <c r="C19" s="90">
        <v>1.2</v>
      </c>
      <c r="D19" s="90">
        <v>1.2</v>
      </c>
      <c r="E19" s="90">
        <v>1.2</v>
      </c>
      <c r="F19" s="90"/>
      <c r="G19" s="90"/>
      <c r="H19" s="90"/>
      <c r="I19" s="90"/>
    </row>
    <row r="20" ht="22.9" customHeight="1" spans="2:9">
      <c r="B20" s="89" t="s">
        <v>121</v>
      </c>
      <c r="C20" s="90">
        <v>1</v>
      </c>
      <c r="D20" s="90">
        <v>1</v>
      </c>
      <c r="E20" s="90">
        <v>1</v>
      </c>
      <c r="F20" s="90"/>
      <c r="G20" s="90"/>
      <c r="H20" s="90"/>
      <c r="I20" s="90"/>
    </row>
    <row r="21" ht="22.9" customHeight="1" spans="2:9">
      <c r="B21" s="89" t="s">
        <v>122</v>
      </c>
      <c r="C21" s="90">
        <v>2.2</v>
      </c>
      <c r="D21" s="90">
        <v>2.2</v>
      </c>
      <c r="E21" s="90">
        <v>2.2</v>
      </c>
      <c r="F21" s="90"/>
      <c r="G21" s="90"/>
      <c r="H21" s="90"/>
      <c r="I21" s="90"/>
    </row>
    <row r="22" ht="22.9" customHeight="1" spans="2:9">
      <c r="B22" s="89" t="s">
        <v>123</v>
      </c>
      <c r="C22" s="90">
        <v>2</v>
      </c>
      <c r="D22" s="90">
        <v>2</v>
      </c>
      <c r="E22" s="90">
        <v>2</v>
      </c>
      <c r="F22" s="90"/>
      <c r="G22" s="90"/>
      <c r="H22" s="90"/>
      <c r="I22" s="90"/>
    </row>
    <row r="23" ht="22.9" customHeight="1" spans="2:9">
      <c r="B23" s="89" t="s">
        <v>124</v>
      </c>
      <c r="C23" s="90">
        <v>1</v>
      </c>
      <c r="D23" s="90">
        <v>1</v>
      </c>
      <c r="E23" s="90">
        <v>1</v>
      </c>
      <c r="F23" s="90"/>
      <c r="G23" s="90"/>
      <c r="H23" s="90"/>
      <c r="I23" s="90"/>
    </row>
    <row r="24" ht="22.9" customHeight="1" spans="2:9">
      <c r="B24" s="89" t="s">
        <v>125</v>
      </c>
      <c r="C24" s="90">
        <v>2.9</v>
      </c>
      <c r="D24" s="90">
        <v>2.9</v>
      </c>
      <c r="E24" s="90">
        <v>2.9</v>
      </c>
      <c r="F24" s="90"/>
      <c r="G24" s="90"/>
      <c r="H24" s="90"/>
      <c r="I24" s="90"/>
    </row>
    <row r="25" ht="22.9" customHeight="1" spans="2:9">
      <c r="B25" s="89" t="s">
        <v>126</v>
      </c>
      <c r="C25" s="90">
        <v>3</v>
      </c>
      <c r="D25" s="90">
        <v>3</v>
      </c>
      <c r="E25" s="90">
        <v>3</v>
      </c>
      <c r="F25" s="90"/>
      <c r="G25" s="90"/>
      <c r="H25" s="90"/>
      <c r="I25" s="90"/>
    </row>
    <row r="26" ht="22.9" customHeight="1" spans="2:9">
      <c r="B26" s="89" t="s">
        <v>127</v>
      </c>
      <c r="C26" s="90">
        <v>11.4</v>
      </c>
      <c r="D26" s="90">
        <v>11.4</v>
      </c>
      <c r="E26" s="90">
        <v>11.4</v>
      </c>
      <c r="F26" s="90"/>
      <c r="G26" s="90"/>
      <c r="H26" s="90"/>
      <c r="I26" s="90"/>
    </row>
    <row r="27" ht="22.9" customHeight="1" spans="2:9">
      <c r="B27" s="89" t="s">
        <v>128</v>
      </c>
      <c r="C27" s="90">
        <v>74.8</v>
      </c>
      <c r="D27" s="90">
        <v>74.8</v>
      </c>
      <c r="E27" s="90">
        <v>74.8</v>
      </c>
      <c r="F27" s="90"/>
      <c r="G27" s="90"/>
      <c r="H27" s="90"/>
      <c r="I27" s="90"/>
    </row>
    <row r="28" ht="22.9" customHeight="1" spans="2:9">
      <c r="B28" s="89" t="s">
        <v>129</v>
      </c>
      <c r="C28" s="90">
        <v>20.2</v>
      </c>
      <c r="D28" s="90">
        <v>20.2</v>
      </c>
      <c r="E28" s="90">
        <v>20.2</v>
      </c>
      <c r="F28" s="90"/>
      <c r="G28" s="90"/>
      <c r="H28" s="90"/>
      <c r="I28" s="90"/>
    </row>
    <row r="29" ht="22.9" customHeight="1" spans="2:9">
      <c r="B29" s="89" t="s">
        <v>130</v>
      </c>
      <c r="C29" s="90">
        <v>10.2</v>
      </c>
      <c r="D29" s="90">
        <v>10.2</v>
      </c>
      <c r="E29" s="90">
        <v>10.2</v>
      </c>
      <c r="F29" s="90"/>
      <c r="G29" s="90"/>
      <c r="H29" s="90"/>
      <c r="I29" s="90"/>
    </row>
    <row r="30" ht="22.9" customHeight="1" spans="2:9">
      <c r="B30" s="89" t="s">
        <v>131</v>
      </c>
      <c r="C30" s="90">
        <v>8.6</v>
      </c>
      <c r="D30" s="90">
        <v>8.6</v>
      </c>
      <c r="E30" s="90">
        <v>8.6</v>
      </c>
      <c r="F30" s="90"/>
      <c r="G30" s="90"/>
      <c r="H30" s="90"/>
      <c r="I30" s="90"/>
    </row>
    <row r="31" ht="22.9" customHeight="1" spans="2:9">
      <c r="B31" s="89" t="s">
        <v>132</v>
      </c>
      <c r="C31" s="90">
        <v>1.2</v>
      </c>
      <c r="D31" s="90">
        <v>1.2</v>
      </c>
      <c r="E31" s="90">
        <v>1.2</v>
      </c>
      <c r="F31" s="90"/>
      <c r="G31" s="90"/>
      <c r="H31" s="90"/>
      <c r="I31" s="90"/>
    </row>
    <row r="32" ht="22.9" customHeight="1" spans="2:9">
      <c r="B32" s="89" t="s">
        <v>133</v>
      </c>
      <c r="C32" s="90">
        <v>0.2</v>
      </c>
      <c r="D32" s="90">
        <v>0.2</v>
      </c>
      <c r="E32" s="90">
        <v>0.2</v>
      </c>
      <c r="F32" s="90"/>
      <c r="G32" s="90"/>
      <c r="H32" s="90"/>
      <c r="I32" s="90"/>
    </row>
    <row r="33" ht="22.9" customHeight="1" spans="2:9">
      <c r="B33" s="89" t="s">
        <v>78</v>
      </c>
      <c r="C33" s="90">
        <v>736.2</v>
      </c>
      <c r="D33" s="90">
        <v>736.2</v>
      </c>
      <c r="E33" s="90">
        <v>736.2</v>
      </c>
      <c r="F33" s="90"/>
      <c r="G33" s="90"/>
      <c r="H33" s="90"/>
      <c r="I33" s="90"/>
    </row>
    <row r="34" ht="22.9" customHeight="1" spans="2:9">
      <c r="B34" s="87" t="s">
        <v>110</v>
      </c>
      <c r="C34" s="88">
        <v>615.3</v>
      </c>
      <c r="D34" s="88">
        <v>615.3</v>
      </c>
      <c r="E34" s="88">
        <v>615.3</v>
      </c>
      <c r="F34" s="90"/>
      <c r="G34" s="90"/>
      <c r="H34" s="90"/>
      <c r="I34" s="90"/>
    </row>
    <row r="35" ht="22.9" customHeight="1" spans="2:9">
      <c r="B35" s="87" t="s">
        <v>111</v>
      </c>
      <c r="C35" s="88">
        <v>210.4</v>
      </c>
      <c r="D35" s="88">
        <v>210.4</v>
      </c>
      <c r="E35" s="88">
        <v>210.4</v>
      </c>
      <c r="F35" s="90"/>
      <c r="G35" s="90"/>
      <c r="H35" s="90"/>
      <c r="I35" s="90"/>
    </row>
    <row r="36" ht="22.9" customHeight="1" spans="2:9">
      <c r="B36" s="87" t="s">
        <v>112</v>
      </c>
      <c r="C36" s="88">
        <v>136.3</v>
      </c>
      <c r="D36" s="88">
        <v>136.3</v>
      </c>
      <c r="E36" s="88">
        <v>136.3</v>
      </c>
      <c r="F36" s="90"/>
      <c r="G36" s="90"/>
      <c r="H36" s="90"/>
      <c r="I36" s="90"/>
    </row>
    <row r="37" ht="22.9" customHeight="1" spans="2:9">
      <c r="B37" s="87" t="s">
        <v>134</v>
      </c>
      <c r="C37" s="88">
        <v>70</v>
      </c>
      <c r="D37" s="88">
        <v>70</v>
      </c>
      <c r="E37" s="88">
        <v>70</v>
      </c>
      <c r="F37" s="90"/>
      <c r="G37" s="90"/>
      <c r="H37" s="90"/>
      <c r="I37" s="90"/>
    </row>
    <row r="38" ht="22.9" customHeight="1" spans="2:9">
      <c r="B38" s="87" t="s">
        <v>113</v>
      </c>
      <c r="C38" s="88">
        <v>61.4</v>
      </c>
      <c r="D38" s="88">
        <v>61.4</v>
      </c>
      <c r="E38" s="88">
        <v>61.4</v>
      </c>
      <c r="F38" s="90"/>
      <c r="G38" s="90"/>
      <c r="H38" s="90"/>
      <c r="I38" s="90"/>
    </row>
    <row r="39" ht="22.9" customHeight="1" spans="2:9">
      <c r="B39" s="89" t="s">
        <v>114</v>
      </c>
      <c r="C39" s="90">
        <v>30.7</v>
      </c>
      <c r="D39" s="90">
        <v>30.7</v>
      </c>
      <c r="E39" s="90">
        <v>30.7</v>
      </c>
      <c r="F39" s="90"/>
      <c r="G39" s="90"/>
      <c r="H39" s="90"/>
      <c r="I39" s="90"/>
    </row>
    <row r="40" ht="22.9" customHeight="1" spans="2:9">
      <c r="B40" s="89" t="s">
        <v>115</v>
      </c>
      <c r="C40" s="90">
        <v>26.9</v>
      </c>
      <c r="D40" s="90">
        <v>26.9</v>
      </c>
      <c r="E40" s="90">
        <v>26.9</v>
      </c>
      <c r="F40" s="90"/>
      <c r="G40" s="90"/>
      <c r="H40" s="90"/>
      <c r="I40" s="90"/>
    </row>
    <row r="41" ht="22.9" customHeight="1" spans="2:9">
      <c r="B41" s="89" t="s">
        <v>116</v>
      </c>
      <c r="C41" s="90">
        <v>8.8</v>
      </c>
      <c r="D41" s="90">
        <v>8.8</v>
      </c>
      <c r="E41" s="90">
        <v>8.8</v>
      </c>
      <c r="F41" s="90"/>
      <c r="G41" s="90"/>
      <c r="H41" s="90"/>
      <c r="I41" s="90"/>
    </row>
    <row r="42" ht="22.9" customHeight="1" spans="2:9">
      <c r="B42" s="89" t="s">
        <v>117</v>
      </c>
      <c r="C42" s="90">
        <v>51.8</v>
      </c>
      <c r="D42" s="90">
        <v>51.8</v>
      </c>
      <c r="E42" s="90">
        <v>51.8</v>
      </c>
      <c r="F42" s="89"/>
      <c r="G42" s="89"/>
      <c r="H42" s="89"/>
      <c r="I42" s="89"/>
    </row>
    <row r="43" ht="22.9" customHeight="1" spans="2:9">
      <c r="B43" s="89" t="s">
        <v>118</v>
      </c>
      <c r="C43" s="90">
        <v>19</v>
      </c>
      <c r="D43" s="90">
        <v>19</v>
      </c>
      <c r="E43" s="90">
        <v>19</v>
      </c>
      <c r="F43" s="89"/>
      <c r="G43" s="89"/>
      <c r="H43" s="89"/>
      <c r="I43" s="89"/>
    </row>
    <row r="44" ht="22.9" customHeight="1" spans="2:9">
      <c r="B44" s="89" t="s">
        <v>119</v>
      </c>
      <c r="C44" s="90">
        <v>120.9</v>
      </c>
      <c r="D44" s="90">
        <v>120.9</v>
      </c>
      <c r="E44" s="90">
        <v>120.9</v>
      </c>
      <c r="F44" s="89"/>
      <c r="G44" s="89"/>
      <c r="H44" s="89"/>
      <c r="I44" s="89"/>
    </row>
    <row r="45" ht="22.9" customHeight="1" spans="2:9">
      <c r="B45" s="89" t="s">
        <v>120</v>
      </c>
      <c r="C45" s="90">
        <v>24.8</v>
      </c>
      <c r="D45" s="90">
        <v>24.8</v>
      </c>
      <c r="E45" s="90">
        <v>24.8</v>
      </c>
      <c r="F45" s="89"/>
      <c r="G45" s="89"/>
      <c r="H45" s="89"/>
      <c r="I45" s="89"/>
    </row>
    <row r="46" ht="22.9" customHeight="1" spans="2:9">
      <c r="B46" s="89" t="s">
        <v>135</v>
      </c>
      <c r="C46" s="90">
        <v>0.6</v>
      </c>
      <c r="D46" s="90">
        <v>0.6</v>
      </c>
      <c r="E46" s="90">
        <v>0.6</v>
      </c>
      <c r="F46" s="89"/>
      <c r="G46" s="89"/>
      <c r="H46" s="89"/>
      <c r="I46" s="89"/>
    </row>
    <row r="47" ht="22.9" customHeight="1" spans="2:9">
      <c r="B47" s="89" t="s">
        <v>136</v>
      </c>
      <c r="C47" s="90">
        <v>2.5</v>
      </c>
      <c r="D47" s="90">
        <v>2.5</v>
      </c>
      <c r="E47" s="90">
        <v>2.5</v>
      </c>
      <c r="F47" s="89"/>
      <c r="G47" s="89"/>
      <c r="H47" s="89"/>
      <c r="I47" s="89"/>
    </row>
    <row r="48" ht="22.9" customHeight="1" spans="2:9">
      <c r="B48" s="89" t="s">
        <v>122</v>
      </c>
      <c r="C48" s="90">
        <v>2.7</v>
      </c>
      <c r="D48" s="90">
        <v>2.7</v>
      </c>
      <c r="E48" s="90">
        <v>2.7</v>
      </c>
      <c r="F48" s="89"/>
      <c r="G48" s="89"/>
      <c r="H48" s="89"/>
      <c r="I48" s="89"/>
    </row>
    <row r="49" ht="22.9" customHeight="1" spans="2:9">
      <c r="B49" s="89" t="s">
        <v>137</v>
      </c>
      <c r="C49" s="90">
        <v>14.9</v>
      </c>
      <c r="D49" s="90">
        <v>14.9</v>
      </c>
      <c r="E49" s="90">
        <v>14.9</v>
      </c>
      <c r="F49" s="89"/>
      <c r="G49" s="89"/>
      <c r="H49" s="89"/>
      <c r="I49" s="89"/>
    </row>
    <row r="50" ht="22.9" customHeight="1" spans="2:9">
      <c r="B50" s="89" t="s">
        <v>123</v>
      </c>
      <c r="C50" s="90">
        <v>4.5</v>
      </c>
      <c r="D50" s="90">
        <v>4.5</v>
      </c>
      <c r="E50" s="90">
        <v>4.5</v>
      </c>
      <c r="F50" s="89"/>
      <c r="G50" s="89"/>
      <c r="H50" s="89"/>
      <c r="I50" s="89"/>
    </row>
    <row r="51" ht="22.9" customHeight="1" spans="2:9">
      <c r="B51" s="89" t="s">
        <v>124</v>
      </c>
      <c r="C51" s="90">
        <v>2</v>
      </c>
      <c r="D51" s="90">
        <v>2</v>
      </c>
      <c r="E51" s="90">
        <v>2</v>
      </c>
      <c r="F51" s="89"/>
      <c r="G51" s="89"/>
      <c r="H51" s="89"/>
      <c r="I51" s="89"/>
    </row>
    <row r="52" ht="22.9" customHeight="1" spans="2:9">
      <c r="B52" s="89" t="s">
        <v>125</v>
      </c>
      <c r="C52" s="90">
        <v>8.3</v>
      </c>
      <c r="D52" s="90">
        <v>8.3</v>
      </c>
      <c r="E52" s="90">
        <v>8.3</v>
      </c>
      <c r="F52" s="89"/>
      <c r="G52" s="89"/>
      <c r="H52" s="89"/>
      <c r="I52" s="89"/>
    </row>
    <row r="53" ht="22.9" customHeight="1" spans="2:9">
      <c r="B53" s="89" t="s">
        <v>138</v>
      </c>
      <c r="C53" s="90">
        <v>0.6</v>
      </c>
      <c r="D53" s="90">
        <v>0.6</v>
      </c>
      <c r="E53" s="90">
        <v>0.6</v>
      </c>
      <c r="F53" s="89"/>
      <c r="G53" s="89"/>
      <c r="H53" s="89"/>
      <c r="I53" s="89"/>
    </row>
    <row r="54" ht="22.9" customHeight="1" spans="2:9">
      <c r="B54" s="89" t="s">
        <v>126</v>
      </c>
      <c r="C54" s="90">
        <v>60</v>
      </c>
      <c r="D54" s="90">
        <v>60</v>
      </c>
      <c r="E54" s="90">
        <v>60</v>
      </c>
      <c r="F54" s="89"/>
      <c r="G54" s="89"/>
      <c r="H54" s="89"/>
      <c r="I54" s="89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H31" sqref="H31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73"/>
      <c r="B1" s="74"/>
      <c r="C1" s="75"/>
      <c r="F1" s="75"/>
      <c r="G1" s="75" t="s">
        <v>2</v>
      </c>
      <c r="H1" s="75" t="s">
        <v>2</v>
      </c>
      <c r="I1" s="75" t="s">
        <v>2</v>
      </c>
      <c r="J1" s="75" t="s">
        <v>2</v>
      </c>
      <c r="K1" s="3" t="s">
        <v>3</v>
      </c>
    </row>
    <row r="2" ht="22.9" customHeight="1" spans="1:11">
      <c r="A2" s="76"/>
      <c r="B2" s="4" t="s">
        <v>139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76"/>
      <c r="B3" s="77" t="s">
        <v>140</v>
      </c>
      <c r="C3" s="77"/>
      <c r="F3" s="78"/>
      <c r="G3" s="79"/>
      <c r="H3" s="79"/>
      <c r="I3" s="79"/>
      <c r="J3" s="79" t="s">
        <v>6</v>
      </c>
      <c r="K3" s="3"/>
    </row>
    <row r="4" ht="21.75" customHeight="1" spans="1:11">
      <c r="A4" s="76"/>
      <c r="B4" s="50" t="s">
        <v>7</v>
      </c>
      <c r="C4" s="50"/>
      <c r="D4" s="50" t="s">
        <v>8</v>
      </c>
      <c r="E4" s="50"/>
      <c r="F4" s="50"/>
      <c r="G4" s="50"/>
      <c r="H4" s="50"/>
      <c r="I4" s="50"/>
      <c r="J4" s="50"/>
      <c r="K4" s="3"/>
    </row>
    <row r="5" ht="24.4" customHeight="1" spans="1:11">
      <c r="A5" s="76"/>
      <c r="B5" s="50" t="s">
        <v>9</v>
      </c>
      <c r="C5" s="50" t="s">
        <v>10</v>
      </c>
      <c r="D5" s="50" t="s">
        <v>11</v>
      </c>
      <c r="E5" s="50" t="s">
        <v>10</v>
      </c>
      <c r="F5" s="50" t="s">
        <v>9</v>
      </c>
      <c r="G5" s="50" t="s">
        <v>10</v>
      </c>
      <c r="H5" s="50"/>
      <c r="I5" s="50"/>
      <c r="J5" s="50"/>
      <c r="K5" s="3"/>
    </row>
    <row r="6" ht="22.5" customHeight="1" spans="1:11">
      <c r="A6" s="80"/>
      <c r="B6" s="50"/>
      <c r="C6" s="50"/>
      <c r="D6" s="50"/>
      <c r="E6" s="50"/>
      <c r="F6" s="50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81"/>
      <c r="B7" s="17" t="s">
        <v>18</v>
      </c>
      <c r="C7" s="15">
        <v>1044.3</v>
      </c>
      <c r="D7" s="17" t="s">
        <v>19</v>
      </c>
      <c r="E7" s="15">
        <v>933.9</v>
      </c>
      <c r="F7" s="17" t="s">
        <v>20</v>
      </c>
      <c r="G7" s="15"/>
      <c r="H7" s="15"/>
      <c r="I7" s="15"/>
      <c r="J7" s="15"/>
      <c r="K7" s="84"/>
    </row>
    <row r="8" ht="19.5" customHeight="1" spans="1:10">
      <c r="A8" s="81"/>
      <c r="B8" s="17" t="s">
        <v>21</v>
      </c>
      <c r="C8" s="15"/>
      <c r="D8" s="17" t="s">
        <v>22</v>
      </c>
      <c r="E8" s="15">
        <v>803.3</v>
      </c>
      <c r="F8" s="17" t="s">
        <v>23</v>
      </c>
      <c r="G8" s="15"/>
      <c r="H8" s="15"/>
      <c r="I8" s="15"/>
      <c r="J8" s="15"/>
    </row>
    <row r="9" ht="19.5" customHeight="1" spans="1:10">
      <c r="A9" s="81"/>
      <c r="B9" s="17" t="s">
        <v>24</v>
      </c>
      <c r="C9" s="15"/>
      <c r="D9" s="17" t="s">
        <v>25</v>
      </c>
      <c r="E9" s="15">
        <v>130.6</v>
      </c>
      <c r="F9" s="17" t="s">
        <v>26</v>
      </c>
      <c r="G9" s="15"/>
      <c r="H9" s="15"/>
      <c r="I9" s="15"/>
      <c r="J9" s="15"/>
    </row>
    <row r="10" ht="19.5" customHeight="1" spans="1:10">
      <c r="A10" s="81"/>
      <c r="B10" s="17" t="s">
        <v>37</v>
      </c>
      <c r="C10" s="15"/>
      <c r="D10" s="17" t="s">
        <v>28</v>
      </c>
      <c r="E10" s="15">
        <v>110.4</v>
      </c>
      <c r="F10" s="17" t="s">
        <v>29</v>
      </c>
      <c r="G10" s="15"/>
      <c r="H10" s="15"/>
      <c r="I10" s="15"/>
      <c r="J10" s="15"/>
    </row>
    <row r="11" ht="19.5" customHeight="1" spans="1:10">
      <c r="A11" s="81"/>
      <c r="B11" s="17" t="s">
        <v>37</v>
      </c>
      <c r="C11" s="15"/>
      <c r="D11" s="17" t="s">
        <v>31</v>
      </c>
      <c r="E11" s="15">
        <v>110.4</v>
      </c>
      <c r="F11" s="17" t="s">
        <v>32</v>
      </c>
      <c r="G11" s="15"/>
      <c r="H11" s="15"/>
      <c r="I11" s="15"/>
      <c r="J11" s="15"/>
    </row>
    <row r="12" ht="19.5" customHeight="1" spans="1:10">
      <c r="A12" s="81"/>
      <c r="B12" s="17" t="s">
        <v>37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81"/>
      <c r="B13" s="17"/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</row>
    <row r="14" ht="19.5" customHeight="1" spans="1:10">
      <c r="A14" s="81"/>
      <c r="B14" s="17" t="s">
        <v>37</v>
      </c>
      <c r="C14" s="15"/>
      <c r="D14" s="17" t="s">
        <v>37</v>
      </c>
      <c r="E14" s="15"/>
      <c r="F14" s="17" t="s">
        <v>40</v>
      </c>
      <c r="G14" s="15">
        <v>99.4</v>
      </c>
      <c r="H14" s="15">
        <v>99.4</v>
      </c>
      <c r="I14" s="15"/>
      <c r="J14" s="15"/>
    </row>
    <row r="15" ht="19.5" customHeight="1" spans="1:10">
      <c r="A15" s="81"/>
      <c r="B15" s="17" t="s">
        <v>37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</row>
    <row r="16" ht="19.5" customHeight="1" spans="1:10">
      <c r="A16" s="81"/>
      <c r="B16" s="17" t="s">
        <v>37</v>
      </c>
      <c r="C16" s="15"/>
      <c r="D16" s="17" t="s">
        <v>37</v>
      </c>
      <c r="E16" s="15"/>
      <c r="F16" s="17" t="s">
        <v>43</v>
      </c>
      <c r="G16" s="15">
        <v>74.9</v>
      </c>
      <c r="H16" s="15">
        <v>74.9</v>
      </c>
      <c r="I16" s="15"/>
      <c r="J16" s="15"/>
    </row>
    <row r="17" ht="19.5" customHeight="1" spans="1:10">
      <c r="A17" s="81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</row>
    <row r="18" ht="19.5" customHeight="1" spans="1:10">
      <c r="A18" s="81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</row>
    <row r="19" ht="19.5" customHeight="1" spans="1:10">
      <c r="A19" s="81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</row>
    <row r="20" ht="19.5" customHeight="1" spans="1:10">
      <c r="A20" s="81"/>
      <c r="B20" s="17" t="s">
        <v>37</v>
      </c>
      <c r="C20" s="15"/>
      <c r="D20" s="17" t="s">
        <v>37</v>
      </c>
      <c r="E20" s="15"/>
      <c r="F20" s="17" t="s">
        <v>47</v>
      </c>
      <c r="G20" s="15">
        <v>739.3</v>
      </c>
      <c r="H20" s="15">
        <v>739.3</v>
      </c>
      <c r="I20" s="15"/>
      <c r="J20" s="15"/>
    </row>
    <row r="21" ht="19.5" customHeight="1" spans="1:10">
      <c r="A21" s="81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</row>
    <row r="22" ht="19.5" customHeight="1" spans="1:10">
      <c r="A22" s="81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</row>
    <row r="23" ht="19.5" customHeight="1" spans="1:10">
      <c r="A23" s="81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</row>
    <row r="24" ht="19.5" customHeight="1" spans="1:10">
      <c r="A24" s="81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</row>
    <row r="25" ht="19.5" customHeight="1" spans="1:10">
      <c r="A25" s="81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</row>
    <row r="26" ht="19.5" customHeight="1" spans="1:10">
      <c r="A26" s="81"/>
      <c r="B26" s="17" t="s">
        <v>37</v>
      </c>
      <c r="C26" s="15"/>
      <c r="D26" s="17" t="s">
        <v>37</v>
      </c>
      <c r="E26" s="15"/>
      <c r="F26" s="17" t="s">
        <v>53</v>
      </c>
      <c r="G26" s="15">
        <v>130.7</v>
      </c>
      <c r="H26" s="15">
        <v>130.7</v>
      </c>
      <c r="I26" s="15"/>
      <c r="J26" s="15"/>
    </row>
    <row r="27" ht="19.5" customHeight="1" spans="1:10">
      <c r="A27" s="81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</row>
    <row r="28" ht="19.5" customHeight="1" spans="1:10">
      <c r="A28" s="81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</row>
    <row r="29" ht="19.5" customHeight="1" spans="1:10">
      <c r="A29" s="81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</row>
    <row r="30" ht="19.5" customHeight="1" spans="1:10">
      <c r="A30" s="81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</row>
    <row r="31" ht="19.5" customHeight="1" spans="1:10">
      <c r="A31" s="81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</row>
    <row r="32" ht="19.5" customHeight="1" spans="1:10">
      <c r="A32" s="81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</row>
    <row r="33" ht="19.5" customHeight="1" spans="1:11">
      <c r="A33" s="81"/>
      <c r="B33" s="12" t="s">
        <v>60</v>
      </c>
      <c r="C33" s="82">
        <v>1044.3</v>
      </c>
      <c r="D33" s="12" t="s">
        <v>61</v>
      </c>
      <c r="E33" s="82">
        <f>E7+E10</f>
        <v>1044.3</v>
      </c>
      <c r="F33" s="12" t="s">
        <v>61</v>
      </c>
      <c r="G33" s="82">
        <v>1044.3</v>
      </c>
      <c r="H33" s="82">
        <f>SUM(H11:H31)</f>
        <v>1044.3</v>
      </c>
      <c r="I33" s="82"/>
      <c r="J33" s="82"/>
      <c r="K33" s="84"/>
    </row>
    <row r="34" ht="19.5" customHeight="1" spans="1:11">
      <c r="A34" s="81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84"/>
    </row>
    <row r="35" ht="19.5" customHeight="1" spans="1:11">
      <c r="A35" s="81"/>
      <c r="B35" s="12" t="s">
        <v>64</v>
      </c>
      <c r="C35" s="82">
        <v>1044.3</v>
      </c>
      <c r="D35" s="12" t="s">
        <v>65</v>
      </c>
      <c r="E35" s="82">
        <v>1044.3</v>
      </c>
      <c r="F35" s="12" t="s">
        <v>65</v>
      </c>
      <c r="G35" s="82">
        <v>1044.3</v>
      </c>
      <c r="H35" s="82">
        <v>1044.3</v>
      </c>
      <c r="I35" s="82"/>
      <c r="J35" s="82"/>
      <c r="K35" s="84"/>
    </row>
    <row r="36" ht="21.75" customHeight="1" spans="1:11">
      <c r="A36" s="83"/>
      <c r="B36" s="83" t="s">
        <v>141</v>
      </c>
      <c r="C36" s="83"/>
      <c r="D36" s="83"/>
      <c r="F36" s="83"/>
      <c r="G36" s="83"/>
      <c r="H36" s="83"/>
      <c r="I36" s="83"/>
      <c r="J36" s="83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5" topLeftCell="A6" activePane="bottomLeft" state="frozen"/>
      <selection/>
      <selection pane="bottomLeft" activeCell="E9" sqref="E9"/>
    </sheetView>
  </sheetViews>
  <sheetFormatPr defaultColWidth="10" defaultRowHeight="13.5" outlineLevelCol="7"/>
  <cols>
    <col min="1" max="1" width="1.45" customWidth="1"/>
    <col min="2" max="2" width="49" customWidth="1"/>
    <col min="3" max="7" width="14.725" customWidth="1"/>
    <col min="8" max="8" width="1.45" customWidth="1"/>
    <col min="9" max="11" width="9.725" customWidth="1"/>
  </cols>
  <sheetData>
    <row r="1" ht="16.4" customHeight="1" spans="1:8">
      <c r="A1" s="3"/>
      <c r="B1" s="35"/>
      <c r="C1" s="2"/>
      <c r="D1" s="2"/>
      <c r="E1" s="52"/>
      <c r="F1" s="52"/>
      <c r="G1" s="2"/>
      <c r="H1" s="3"/>
    </row>
    <row r="2" ht="22.9" customHeight="1" spans="1:8">
      <c r="A2" s="3"/>
      <c r="B2" s="4" t="s">
        <v>142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3" t="s">
        <v>143</v>
      </c>
      <c r="C3" s="5"/>
      <c r="D3" s="5"/>
      <c r="E3" s="53"/>
      <c r="F3" s="53"/>
      <c r="G3" s="7" t="s">
        <v>6</v>
      </c>
      <c r="H3" s="3"/>
    </row>
    <row r="4" ht="24.4" customHeight="1" spans="1:8">
      <c r="A4" s="3"/>
      <c r="B4" s="54" t="s">
        <v>88</v>
      </c>
      <c r="C4" s="9" t="s">
        <v>12</v>
      </c>
      <c r="D4" s="9" t="s">
        <v>83</v>
      </c>
      <c r="E4" s="9"/>
      <c r="F4" s="9"/>
      <c r="G4" s="9" t="s">
        <v>84</v>
      </c>
      <c r="H4" s="3"/>
    </row>
    <row r="5" ht="24.4" customHeight="1" spans="1:8">
      <c r="A5" s="3"/>
      <c r="B5" s="54"/>
      <c r="C5" s="9"/>
      <c r="D5" s="9" t="s">
        <v>72</v>
      </c>
      <c r="E5" s="9" t="s">
        <v>144</v>
      </c>
      <c r="F5" s="9" t="s">
        <v>145</v>
      </c>
      <c r="G5" s="9"/>
      <c r="H5" s="3"/>
    </row>
    <row r="6" ht="22.9" customHeight="1" spans="1:8">
      <c r="A6" s="16"/>
      <c r="B6" s="68" t="s">
        <v>75</v>
      </c>
      <c r="C6" s="62">
        <v>1044.3</v>
      </c>
      <c r="D6" s="62">
        <v>933.9</v>
      </c>
      <c r="E6" s="62">
        <v>803.3</v>
      </c>
      <c r="F6" s="62">
        <f>SUM(F7)</f>
        <v>130.6</v>
      </c>
      <c r="G6" s="62">
        <v>110.4</v>
      </c>
      <c r="H6" s="16"/>
    </row>
    <row r="7" ht="22.9" customHeight="1" spans="1:8">
      <c r="A7" s="69"/>
      <c r="B7" s="56" t="s">
        <v>76</v>
      </c>
      <c r="C7" s="70">
        <f>C8+C25</f>
        <v>1044.3</v>
      </c>
      <c r="D7" s="70">
        <f>D8+D25</f>
        <v>933.9</v>
      </c>
      <c r="E7" s="70">
        <f>E8+E25</f>
        <v>803.3</v>
      </c>
      <c r="F7" s="70">
        <f>F8+F25</f>
        <v>130.6</v>
      </c>
      <c r="G7" s="70">
        <f>G8+G25</f>
        <v>110.4</v>
      </c>
      <c r="H7" s="69"/>
    </row>
    <row r="8" ht="22.9" customHeight="1" spans="1:8">
      <c r="A8" s="3"/>
      <c r="B8" s="56" t="s">
        <v>77</v>
      </c>
      <c r="C8" s="64">
        <f>SUM(G8+D8)</f>
        <v>308.1</v>
      </c>
      <c r="D8" s="64">
        <f t="shared" ref="D8:F8" si="0">SUM(D9+D13+D17+D21)</f>
        <v>231.7</v>
      </c>
      <c r="E8" s="64">
        <f t="shared" si="0"/>
        <v>207</v>
      </c>
      <c r="F8" s="64">
        <f t="shared" si="0"/>
        <v>24.7</v>
      </c>
      <c r="G8" s="64">
        <v>76.4</v>
      </c>
      <c r="H8" s="3"/>
    </row>
    <row r="9" ht="22.9" customHeight="1" spans="1:8">
      <c r="A9" s="10"/>
      <c r="B9" s="56" t="s">
        <v>146</v>
      </c>
      <c r="C9" s="64">
        <v>38</v>
      </c>
      <c r="D9" s="64">
        <v>38</v>
      </c>
      <c r="E9" s="64">
        <v>38</v>
      </c>
      <c r="F9" s="64"/>
      <c r="G9" s="64"/>
      <c r="H9" s="10"/>
    </row>
    <row r="10" ht="22.9" customHeight="1" spans="1:8">
      <c r="A10" s="16"/>
      <c r="B10" s="56" t="s">
        <v>147</v>
      </c>
      <c r="C10" s="64">
        <v>38</v>
      </c>
      <c r="D10" s="64">
        <v>38</v>
      </c>
      <c r="E10" s="64">
        <v>38</v>
      </c>
      <c r="F10" s="64"/>
      <c r="G10" s="64"/>
      <c r="H10" s="16"/>
    </row>
    <row r="11" ht="22.9" customHeight="1" spans="1:8">
      <c r="A11" s="16"/>
      <c r="B11" s="56" t="s">
        <v>148</v>
      </c>
      <c r="C11" s="64">
        <v>19.6</v>
      </c>
      <c r="D11" s="64">
        <v>19.6</v>
      </c>
      <c r="E11" s="64">
        <v>19.6</v>
      </c>
      <c r="F11" s="64"/>
      <c r="G11" s="64"/>
      <c r="H11" s="16"/>
    </row>
    <row r="12" ht="22.9" customHeight="1" spans="1:8">
      <c r="A12" s="16"/>
      <c r="B12" s="56" t="s">
        <v>149</v>
      </c>
      <c r="C12" s="64">
        <v>18.4</v>
      </c>
      <c r="D12" s="64">
        <v>18.4</v>
      </c>
      <c r="E12" s="64">
        <v>18.4</v>
      </c>
      <c r="F12" s="64"/>
      <c r="G12" s="64"/>
      <c r="H12" s="16"/>
    </row>
    <row r="13" ht="22.9" customHeight="1" spans="1:8">
      <c r="A13" s="16"/>
      <c r="B13" s="56" t="s">
        <v>150</v>
      </c>
      <c r="C13" s="64">
        <v>17.3</v>
      </c>
      <c r="D13" s="64">
        <v>17.3</v>
      </c>
      <c r="E13" s="64">
        <v>17.3</v>
      </c>
      <c r="F13" s="64"/>
      <c r="G13" s="64"/>
      <c r="H13" s="16"/>
    </row>
    <row r="14" ht="22.9" customHeight="1" spans="1:8">
      <c r="A14" s="71"/>
      <c r="B14" s="56" t="s">
        <v>151</v>
      </c>
      <c r="C14" s="64">
        <v>17.3</v>
      </c>
      <c r="D14" s="64">
        <v>17.3</v>
      </c>
      <c r="E14" s="64">
        <v>17.3</v>
      </c>
      <c r="F14" s="64"/>
      <c r="G14" s="64"/>
      <c r="H14" s="72"/>
    </row>
    <row r="15" ht="22.9" customHeight="1" spans="2:7">
      <c r="B15" s="56" t="s">
        <v>152</v>
      </c>
      <c r="C15" s="64">
        <v>9.2</v>
      </c>
      <c r="D15" s="64">
        <v>9.2</v>
      </c>
      <c r="E15" s="64">
        <v>9.2</v>
      </c>
      <c r="F15" s="64"/>
      <c r="G15" s="64"/>
    </row>
    <row r="16" ht="22.9" customHeight="1" spans="2:7">
      <c r="B16" s="56" t="s">
        <v>153</v>
      </c>
      <c r="C16" s="64">
        <v>8.1</v>
      </c>
      <c r="D16" s="64">
        <v>8.1</v>
      </c>
      <c r="E16" s="64">
        <v>8.1</v>
      </c>
      <c r="F16" s="64"/>
      <c r="G16" s="64"/>
    </row>
    <row r="17" ht="22.9" customHeight="1" spans="2:7">
      <c r="B17" s="56" t="s">
        <v>154</v>
      </c>
      <c r="C17" s="64">
        <f t="shared" ref="C17:C20" si="1">SUM(G17+D17)</f>
        <v>221.5</v>
      </c>
      <c r="D17" s="64">
        <f t="shared" ref="D17:D19" si="2">SUM(E17:F17)</f>
        <v>145.1</v>
      </c>
      <c r="E17" s="64">
        <v>120.4</v>
      </c>
      <c r="F17" s="64">
        <v>24.7</v>
      </c>
      <c r="G17" s="64">
        <v>76.4</v>
      </c>
    </row>
    <row r="18" ht="22.9" customHeight="1" spans="2:7">
      <c r="B18" s="56" t="s">
        <v>155</v>
      </c>
      <c r="C18" s="64">
        <f t="shared" si="1"/>
        <v>221.5</v>
      </c>
      <c r="D18" s="64">
        <f t="shared" si="2"/>
        <v>145.1</v>
      </c>
      <c r="E18" s="64">
        <v>120.4</v>
      </c>
      <c r="F18" s="64">
        <v>24.7</v>
      </c>
      <c r="G18" s="64">
        <v>76.4</v>
      </c>
    </row>
    <row r="19" ht="22.9" customHeight="1" spans="2:7">
      <c r="B19" s="56" t="s">
        <v>156</v>
      </c>
      <c r="C19" s="64">
        <f t="shared" si="1"/>
        <v>145.1</v>
      </c>
      <c r="D19" s="64">
        <f t="shared" si="2"/>
        <v>145.1</v>
      </c>
      <c r="E19" s="64">
        <v>120.4</v>
      </c>
      <c r="F19" s="64">
        <v>24.7</v>
      </c>
      <c r="G19" s="64"/>
    </row>
    <row r="20" ht="22.9" customHeight="1" spans="2:7">
      <c r="B20" s="56" t="s">
        <v>157</v>
      </c>
      <c r="C20" s="64">
        <f t="shared" si="1"/>
        <v>76.4</v>
      </c>
      <c r="D20" s="64"/>
      <c r="E20" s="64"/>
      <c r="F20" s="64"/>
      <c r="G20" s="64">
        <v>76.4</v>
      </c>
    </row>
    <row r="21" ht="22.9" customHeight="1" spans="2:7">
      <c r="B21" s="56" t="s">
        <v>158</v>
      </c>
      <c r="C21" s="64">
        <v>31.3</v>
      </c>
      <c r="D21" s="64">
        <v>31.3</v>
      </c>
      <c r="E21" s="64">
        <v>31.3</v>
      </c>
      <c r="F21" s="64"/>
      <c r="G21" s="64"/>
    </row>
    <row r="22" ht="22.9" customHeight="1" spans="2:7">
      <c r="B22" s="56" t="s">
        <v>159</v>
      </c>
      <c r="C22" s="64">
        <v>31.3</v>
      </c>
      <c r="D22" s="64">
        <v>31.3</v>
      </c>
      <c r="E22" s="64">
        <v>31.3</v>
      </c>
      <c r="F22" s="64"/>
      <c r="G22" s="64"/>
    </row>
    <row r="23" ht="22.9" customHeight="1" spans="2:7">
      <c r="B23" s="56" t="s">
        <v>160</v>
      </c>
      <c r="C23" s="64">
        <v>15.8</v>
      </c>
      <c r="D23" s="64">
        <v>15.8</v>
      </c>
      <c r="E23" s="64">
        <v>15.8</v>
      </c>
      <c r="F23" s="64"/>
      <c r="G23" s="64"/>
    </row>
    <row r="24" ht="22.9" customHeight="1" spans="2:7">
      <c r="B24" s="56" t="s">
        <v>161</v>
      </c>
      <c r="C24" s="64">
        <v>15.5</v>
      </c>
      <c r="D24" s="64">
        <v>15.5</v>
      </c>
      <c r="E24" s="64">
        <v>15.5</v>
      </c>
      <c r="F24" s="64"/>
      <c r="G24" s="64"/>
    </row>
    <row r="25" ht="22.9" customHeight="1" spans="2:7">
      <c r="B25" s="56" t="s">
        <v>78</v>
      </c>
      <c r="C25" s="64">
        <v>736.2</v>
      </c>
      <c r="D25" s="64">
        <v>702.2</v>
      </c>
      <c r="E25" s="64">
        <v>596.3</v>
      </c>
      <c r="F25" s="64">
        <v>105.9</v>
      </c>
      <c r="G25" s="64">
        <v>34</v>
      </c>
    </row>
    <row r="26" ht="22.9" customHeight="1" spans="2:7">
      <c r="B26" s="56" t="s">
        <v>146</v>
      </c>
      <c r="C26" s="64">
        <v>61.4</v>
      </c>
      <c r="D26" s="64">
        <v>61.4</v>
      </c>
      <c r="E26" s="64">
        <v>61.4</v>
      </c>
      <c r="F26" s="64"/>
      <c r="G26" s="64"/>
    </row>
    <row r="27" ht="22.9" customHeight="1" spans="2:7">
      <c r="B27" s="56" t="s">
        <v>147</v>
      </c>
      <c r="C27" s="64">
        <v>61.4</v>
      </c>
      <c r="D27" s="64">
        <v>61.4</v>
      </c>
      <c r="E27" s="64">
        <v>61.4</v>
      </c>
      <c r="F27" s="64"/>
      <c r="G27" s="64"/>
    </row>
    <row r="28" ht="22.9" customHeight="1" spans="2:7">
      <c r="B28" s="56" t="s">
        <v>149</v>
      </c>
      <c r="C28" s="64">
        <v>61.4</v>
      </c>
      <c r="D28" s="64">
        <v>61.4</v>
      </c>
      <c r="E28" s="64">
        <v>61.4</v>
      </c>
      <c r="F28" s="64"/>
      <c r="G28" s="64"/>
    </row>
    <row r="29" ht="22.9" customHeight="1" spans="2:7">
      <c r="B29" s="56" t="s">
        <v>150</v>
      </c>
      <c r="C29" s="64">
        <v>57.6</v>
      </c>
      <c r="D29" s="64">
        <v>57.6</v>
      </c>
      <c r="E29" s="64">
        <v>57.6</v>
      </c>
      <c r="F29" s="64"/>
      <c r="G29" s="64"/>
    </row>
    <row r="30" ht="22.9" customHeight="1" spans="2:7">
      <c r="B30" s="56" t="s">
        <v>151</v>
      </c>
      <c r="C30" s="64">
        <v>57.6</v>
      </c>
      <c r="D30" s="64">
        <v>57.6</v>
      </c>
      <c r="E30" s="64">
        <v>57.6</v>
      </c>
      <c r="F30" s="64"/>
      <c r="G30" s="64"/>
    </row>
    <row r="31" ht="22.9" customHeight="1" spans="2:7">
      <c r="B31" s="56" t="s">
        <v>162</v>
      </c>
      <c r="C31" s="64">
        <v>30.7</v>
      </c>
      <c r="D31" s="64">
        <v>30.7</v>
      </c>
      <c r="E31" s="64">
        <v>30.7</v>
      </c>
      <c r="F31" s="64"/>
      <c r="G31" s="64"/>
    </row>
    <row r="32" ht="22.9" customHeight="1" spans="2:7">
      <c r="B32" s="56" t="s">
        <v>153</v>
      </c>
      <c r="C32" s="64">
        <v>26.9</v>
      </c>
      <c r="D32" s="64">
        <v>26.9</v>
      </c>
      <c r="E32" s="64">
        <v>26.9</v>
      </c>
      <c r="F32" s="64"/>
      <c r="G32" s="64"/>
    </row>
    <row r="33" ht="22.9" customHeight="1" spans="2:7">
      <c r="B33" s="56" t="s">
        <v>154</v>
      </c>
      <c r="C33" s="64">
        <v>517.8</v>
      </c>
      <c r="D33" s="64">
        <v>483.8</v>
      </c>
      <c r="E33" s="64">
        <v>377.9</v>
      </c>
      <c r="F33" s="64">
        <v>105.9</v>
      </c>
      <c r="G33" s="64">
        <v>34</v>
      </c>
    </row>
    <row r="34" ht="22.9" customHeight="1" spans="2:7">
      <c r="B34" s="56" t="s">
        <v>155</v>
      </c>
      <c r="C34" s="64">
        <v>517.8</v>
      </c>
      <c r="D34" s="64">
        <v>483.8</v>
      </c>
      <c r="E34" s="64">
        <v>377.9</v>
      </c>
      <c r="F34" s="64">
        <v>105.9</v>
      </c>
      <c r="G34" s="64">
        <v>34</v>
      </c>
    </row>
    <row r="35" ht="22.9" customHeight="1" spans="2:7">
      <c r="B35" s="56" t="s">
        <v>163</v>
      </c>
      <c r="C35" s="64">
        <v>517.8</v>
      </c>
      <c r="D35" s="64">
        <v>483.8</v>
      </c>
      <c r="E35" s="64">
        <v>377.9</v>
      </c>
      <c r="F35" s="64">
        <v>105.9</v>
      </c>
      <c r="G35" s="64">
        <v>34</v>
      </c>
    </row>
    <row r="36" ht="22.9" customHeight="1" spans="2:7">
      <c r="B36" s="56" t="s">
        <v>158</v>
      </c>
      <c r="C36" s="64">
        <v>99.4</v>
      </c>
      <c r="D36" s="64">
        <v>99.4</v>
      </c>
      <c r="E36" s="64">
        <v>99.4</v>
      </c>
      <c r="F36" s="64"/>
      <c r="G36" s="64"/>
    </row>
    <row r="37" ht="22.9" customHeight="1" spans="2:7">
      <c r="B37" s="56" t="s">
        <v>159</v>
      </c>
      <c r="C37" s="64">
        <v>99.4</v>
      </c>
      <c r="D37" s="64">
        <v>99.4</v>
      </c>
      <c r="E37" s="64">
        <v>99.4</v>
      </c>
      <c r="F37" s="64"/>
      <c r="G37" s="64"/>
    </row>
    <row r="38" ht="22.9" customHeight="1" spans="2:7">
      <c r="B38" s="56" t="s">
        <v>160</v>
      </c>
      <c r="C38" s="64">
        <v>51.8</v>
      </c>
      <c r="D38" s="64">
        <v>51.8</v>
      </c>
      <c r="E38" s="64">
        <v>51.8</v>
      </c>
      <c r="F38" s="64"/>
      <c r="G38" s="64"/>
    </row>
    <row r="39" ht="22.9" customHeight="1" spans="2:7">
      <c r="B39" s="56" t="s">
        <v>161</v>
      </c>
      <c r="C39" s="64">
        <v>47.6</v>
      </c>
      <c r="D39" s="64">
        <v>47.6</v>
      </c>
      <c r="E39" s="64">
        <v>47.6</v>
      </c>
      <c r="F39" s="64"/>
      <c r="G39" s="64"/>
    </row>
  </sheetData>
  <mergeCells count="6">
    <mergeCell ref="B2:G2"/>
    <mergeCell ref="D4:F4"/>
    <mergeCell ref="A10:A13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39"/>
  <sheetViews>
    <sheetView tabSelected="1"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 outlineLevelCol="6"/>
  <cols>
    <col min="1" max="1" width="1.45" customWidth="1"/>
    <col min="2" max="2" width="13.0916666666667" customWidth="1"/>
    <col min="3" max="3" width="41" customWidth="1"/>
    <col min="4" max="6" width="16.3666666666667" customWidth="1"/>
    <col min="7" max="7" width="1.45" customWidth="1"/>
    <col min="8" max="10" width="9.725" customWidth="1"/>
  </cols>
  <sheetData>
    <row r="1" ht="16.4" customHeight="1" spans="1:7">
      <c r="A1" s="46"/>
      <c r="B1" s="46"/>
      <c r="C1" s="35"/>
      <c r="D1" s="46"/>
      <c r="E1" s="46"/>
      <c r="F1" s="46"/>
      <c r="G1" s="47"/>
    </row>
    <row r="2" ht="22.9" customHeight="1" spans="1:7">
      <c r="A2" s="2"/>
      <c r="B2" s="58" t="s">
        <v>164</v>
      </c>
      <c r="C2" s="59"/>
      <c r="D2" s="59"/>
      <c r="E2" s="59"/>
      <c r="F2" s="60"/>
      <c r="G2" s="3"/>
    </row>
    <row r="3" ht="19.5" customHeight="1" spans="1:7">
      <c r="A3" s="5"/>
      <c r="B3" s="5" t="s">
        <v>165</v>
      </c>
      <c r="C3" s="6"/>
      <c r="D3" s="5"/>
      <c r="E3" s="5"/>
      <c r="F3" s="7" t="s">
        <v>6</v>
      </c>
      <c r="G3" s="49"/>
    </row>
    <row r="4" ht="28.5" customHeight="1" spans="1:7">
      <c r="A4" s="8"/>
      <c r="B4" s="9" t="s">
        <v>166</v>
      </c>
      <c r="C4" s="9"/>
      <c r="D4" s="9" t="s">
        <v>167</v>
      </c>
      <c r="E4" s="9"/>
      <c r="F4" s="9"/>
      <c r="G4" s="3"/>
    </row>
    <row r="5" ht="28.5" customHeight="1" spans="1:7">
      <c r="A5" s="8"/>
      <c r="B5" s="61" t="s">
        <v>168</v>
      </c>
      <c r="C5" s="9" t="s">
        <v>81</v>
      </c>
      <c r="D5" s="9" t="s">
        <v>12</v>
      </c>
      <c r="E5" s="9" t="s">
        <v>144</v>
      </c>
      <c r="F5" s="9" t="s">
        <v>145</v>
      </c>
      <c r="G5" s="3"/>
    </row>
    <row r="6" ht="22.9" customHeight="1" spans="1:7">
      <c r="A6" s="11"/>
      <c r="B6" s="62"/>
      <c r="C6" s="54" t="s">
        <v>75</v>
      </c>
      <c r="D6" s="62"/>
      <c r="E6" s="62"/>
      <c r="F6" s="62"/>
      <c r="G6" s="16"/>
    </row>
    <row r="7" ht="22.9" customHeight="1" spans="2:6">
      <c r="B7" s="63">
        <v>402</v>
      </c>
      <c r="C7" s="56" t="s">
        <v>76</v>
      </c>
      <c r="D7" s="64">
        <f>D8+D25</f>
        <v>933.9</v>
      </c>
      <c r="E7" s="64">
        <f>E8+E25</f>
        <v>803.3</v>
      </c>
      <c r="F7" s="64">
        <f>F8+F25</f>
        <v>130.6</v>
      </c>
    </row>
    <row r="8" ht="22.9" customHeight="1" spans="1:7">
      <c r="A8" s="8"/>
      <c r="B8" s="63">
        <v>402001</v>
      </c>
      <c r="C8" s="56" t="s">
        <v>77</v>
      </c>
      <c r="D8" s="64">
        <f>D9+D13+D17+D21</f>
        <v>231.7</v>
      </c>
      <c r="E8" s="64">
        <f>E9+E13+E17+E21</f>
        <v>207</v>
      </c>
      <c r="F8" s="64">
        <f>F9+F17</f>
        <v>24.7</v>
      </c>
      <c r="G8" s="3"/>
    </row>
    <row r="9" ht="22.9" customHeight="1" spans="1:7">
      <c r="A9" s="8"/>
      <c r="B9" s="65">
        <v>208</v>
      </c>
      <c r="C9" s="56" t="s">
        <v>169</v>
      </c>
      <c r="D9" s="64">
        <v>38</v>
      </c>
      <c r="E9" s="64">
        <v>38</v>
      </c>
      <c r="F9" s="64"/>
      <c r="G9" s="3"/>
    </row>
    <row r="10" ht="22.9" customHeight="1" spans="2:7">
      <c r="B10" s="65">
        <v>20805</v>
      </c>
      <c r="C10" s="56" t="s">
        <v>170</v>
      </c>
      <c r="D10" s="64">
        <v>38</v>
      </c>
      <c r="E10" s="64">
        <v>38</v>
      </c>
      <c r="F10" s="64"/>
      <c r="G10" s="3"/>
    </row>
    <row r="11" ht="22.9" customHeight="1" spans="2:7">
      <c r="B11" s="65">
        <v>2080501</v>
      </c>
      <c r="C11" s="56" t="s">
        <v>171</v>
      </c>
      <c r="D11" s="64">
        <v>19.6</v>
      </c>
      <c r="E11" s="64">
        <v>19.6</v>
      </c>
      <c r="F11" s="64"/>
      <c r="G11" s="3"/>
    </row>
    <row r="12" ht="22.9" customHeight="1" spans="2:7">
      <c r="B12" s="65">
        <v>2080505</v>
      </c>
      <c r="C12" s="56" t="s">
        <v>172</v>
      </c>
      <c r="D12" s="64">
        <v>18.4</v>
      </c>
      <c r="E12" s="64">
        <v>18.4</v>
      </c>
      <c r="F12" s="64"/>
      <c r="G12" s="3"/>
    </row>
    <row r="13" ht="22.9" customHeight="1" spans="1:7">
      <c r="A13" s="20"/>
      <c r="B13" s="65">
        <v>210</v>
      </c>
      <c r="C13" s="56" t="s">
        <v>173</v>
      </c>
      <c r="D13" s="64">
        <v>17.3</v>
      </c>
      <c r="E13" s="64">
        <v>17.3</v>
      </c>
      <c r="F13" s="64"/>
      <c r="G13" s="66"/>
    </row>
    <row r="14" ht="22.9" customHeight="1" spans="2:6">
      <c r="B14" s="65">
        <v>21011</v>
      </c>
      <c r="C14" s="56" t="s">
        <v>174</v>
      </c>
      <c r="D14" s="64">
        <v>17.3</v>
      </c>
      <c r="E14" s="64">
        <v>17.3</v>
      </c>
      <c r="F14" s="64"/>
    </row>
    <row r="15" ht="22.9" customHeight="1" spans="2:6">
      <c r="B15" s="65">
        <v>2101101</v>
      </c>
      <c r="C15" s="56" t="s">
        <v>175</v>
      </c>
      <c r="D15" s="64">
        <v>9.2</v>
      </c>
      <c r="E15" s="64">
        <v>9.2</v>
      </c>
      <c r="F15" s="64"/>
    </row>
    <row r="16" ht="22.9" customHeight="1" spans="2:6">
      <c r="B16" s="65">
        <v>2101103</v>
      </c>
      <c r="C16" s="56" t="s">
        <v>176</v>
      </c>
      <c r="D16" s="64">
        <v>8.1</v>
      </c>
      <c r="E16" s="64">
        <v>8.1</v>
      </c>
      <c r="F16" s="64"/>
    </row>
    <row r="17" ht="22.9" customHeight="1" spans="2:6">
      <c r="B17" s="65">
        <v>214</v>
      </c>
      <c r="C17" s="56" t="s">
        <v>177</v>
      </c>
      <c r="D17" s="64">
        <f t="shared" ref="D17:D19" si="0">SUM(E17:F17)</f>
        <v>145.1</v>
      </c>
      <c r="E17" s="67">
        <v>120.4</v>
      </c>
      <c r="F17" s="67">
        <v>24.7</v>
      </c>
    </row>
    <row r="18" ht="22.9" customHeight="1" spans="2:6">
      <c r="B18" s="65">
        <v>21401</v>
      </c>
      <c r="C18" s="56" t="s">
        <v>178</v>
      </c>
      <c r="D18" s="64">
        <f t="shared" si="0"/>
        <v>145.1</v>
      </c>
      <c r="E18" s="64">
        <v>120.4</v>
      </c>
      <c r="F18" s="64">
        <v>24.7</v>
      </c>
    </row>
    <row r="19" ht="22.9" customHeight="1" spans="2:6">
      <c r="B19" s="65">
        <v>2140101</v>
      </c>
      <c r="C19" s="56" t="s">
        <v>179</v>
      </c>
      <c r="D19" s="64">
        <f t="shared" si="0"/>
        <v>145.1</v>
      </c>
      <c r="E19" s="64">
        <v>120.4</v>
      </c>
      <c r="F19" s="64">
        <v>24.7</v>
      </c>
    </row>
    <row r="20" ht="22.9" customHeight="1" spans="2:6">
      <c r="B20" s="65">
        <v>2140102</v>
      </c>
      <c r="C20" s="56" t="s">
        <v>180</v>
      </c>
      <c r="D20" s="64">
        <v>0</v>
      </c>
      <c r="E20" s="64">
        <v>0</v>
      </c>
      <c r="F20" s="64">
        <v>0</v>
      </c>
    </row>
    <row r="21" ht="22.9" customHeight="1" spans="2:6">
      <c r="B21" s="65">
        <v>221</v>
      </c>
      <c r="C21" s="56" t="s">
        <v>181</v>
      </c>
      <c r="D21" s="64">
        <v>31.3</v>
      </c>
      <c r="E21" s="64">
        <v>31.3</v>
      </c>
      <c r="F21" s="64"/>
    </row>
    <row r="22" ht="22.9" customHeight="1" spans="2:6">
      <c r="B22" s="65">
        <v>22102</v>
      </c>
      <c r="C22" s="56" t="s">
        <v>182</v>
      </c>
      <c r="D22" s="64">
        <v>31.3</v>
      </c>
      <c r="E22" s="64">
        <v>31.3</v>
      </c>
      <c r="F22" s="64"/>
    </row>
    <row r="23" ht="22.9" customHeight="1" spans="2:6">
      <c r="B23" s="65">
        <v>2210201</v>
      </c>
      <c r="C23" s="56" t="s">
        <v>183</v>
      </c>
      <c r="D23" s="64">
        <v>15.8</v>
      </c>
      <c r="E23" s="64">
        <v>15.8</v>
      </c>
      <c r="F23" s="64"/>
    </row>
    <row r="24" ht="22.9" customHeight="1" spans="2:6">
      <c r="B24" s="65">
        <v>2210202</v>
      </c>
      <c r="C24" s="56" t="s">
        <v>184</v>
      </c>
      <c r="D24" s="64">
        <v>15.5</v>
      </c>
      <c r="E24" s="64">
        <v>15.5</v>
      </c>
      <c r="F24" s="64"/>
    </row>
    <row r="25" ht="22.9" customHeight="1" spans="2:6">
      <c r="B25" s="65"/>
      <c r="C25" s="56" t="s">
        <v>78</v>
      </c>
      <c r="D25" s="64">
        <f>D26+D29+D33+D36</f>
        <v>702.2</v>
      </c>
      <c r="E25" s="64">
        <f>SUM(E26+E29+E33+E36)</f>
        <v>596.3</v>
      </c>
      <c r="F25" s="64">
        <f>SUM(F26+F29+F33+F36)</f>
        <v>105.9</v>
      </c>
    </row>
    <row r="26" ht="22.9" customHeight="1" spans="2:6">
      <c r="B26" s="65">
        <v>208</v>
      </c>
      <c r="C26" s="56" t="s">
        <v>169</v>
      </c>
      <c r="D26" s="64">
        <v>61.4</v>
      </c>
      <c r="E26" s="64">
        <v>61.4</v>
      </c>
      <c r="F26" s="64"/>
    </row>
    <row r="27" ht="22.9" customHeight="1" spans="2:6">
      <c r="B27" s="65">
        <v>20805</v>
      </c>
      <c r="C27" s="56" t="s">
        <v>170</v>
      </c>
      <c r="D27" s="64">
        <v>61.4</v>
      </c>
      <c r="E27" s="64">
        <v>61.4</v>
      </c>
      <c r="F27" s="64"/>
    </row>
    <row r="28" ht="22.9" customHeight="1" spans="2:6">
      <c r="B28" s="65">
        <v>2080505</v>
      </c>
      <c r="C28" s="56" t="s">
        <v>172</v>
      </c>
      <c r="D28" s="64">
        <v>61.4</v>
      </c>
      <c r="E28" s="64">
        <v>61.4</v>
      </c>
      <c r="F28" s="64"/>
    </row>
    <row r="29" ht="22.9" customHeight="1" spans="2:6">
      <c r="B29" s="65">
        <v>210</v>
      </c>
      <c r="C29" s="56" t="s">
        <v>173</v>
      </c>
      <c r="D29" s="64">
        <v>57.6</v>
      </c>
      <c r="E29" s="64">
        <v>57.6</v>
      </c>
      <c r="F29" s="64"/>
    </row>
    <row r="30" ht="22.9" customHeight="1" spans="2:6">
      <c r="B30" s="65">
        <v>21011</v>
      </c>
      <c r="C30" s="56" t="s">
        <v>174</v>
      </c>
      <c r="D30" s="64">
        <v>57.6</v>
      </c>
      <c r="E30" s="64">
        <v>57.6</v>
      </c>
      <c r="F30" s="64"/>
    </row>
    <row r="31" ht="22.9" customHeight="1" spans="2:6">
      <c r="B31" s="65">
        <v>2101102</v>
      </c>
      <c r="C31" s="56" t="s">
        <v>175</v>
      </c>
      <c r="D31" s="64">
        <v>30.7</v>
      </c>
      <c r="E31" s="64">
        <v>30.7</v>
      </c>
      <c r="F31" s="64"/>
    </row>
    <row r="32" ht="22.9" customHeight="1" spans="2:6">
      <c r="B32" s="65">
        <v>2101103</v>
      </c>
      <c r="C32" s="56" t="s">
        <v>176</v>
      </c>
      <c r="D32" s="64">
        <v>26.9</v>
      </c>
      <c r="E32" s="64">
        <v>26.9</v>
      </c>
      <c r="F32" s="64"/>
    </row>
    <row r="33" ht="22.9" customHeight="1" spans="2:6">
      <c r="B33" s="65">
        <v>214</v>
      </c>
      <c r="C33" s="56" t="s">
        <v>177</v>
      </c>
      <c r="D33" s="64">
        <f t="shared" ref="D33:D35" si="1">SUM(E33:F33)</f>
        <v>483.8</v>
      </c>
      <c r="E33" s="64">
        <v>377.9</v>
      </c>
      <c r="F33" s="64">
        <v>105.9</v>
      </c>
    </row>
    <row r="34" ht="22.9" customHeight="1" spans="2:6">
      <c r="B34" s="65">
        <v>21401</v>
      </c>
      <c r="C34" s="56" t="s">
        <v>178</v>
      </c>
      <c r="D34" s="64">
        <f t="shared" si="1"/>
        <v>483.8</v>
      </c>
      <c r="E34" s="64">
        <v>377.9</v>
      </c>
      <c r="F34" s="64">
        <v>105.9</v>
      </c>
    </row>
    <row r="35" ht="22.9" customHeight="1" spans="2:6">
      <c r="B35" s="65">
        <v>2140199</v>
      </c>
      <c r="C35" s="56" t="s">
        <v>185</v>
      </c>
      <c r="D35" s="64">
        <f t="shared" si="1"/>
        <v>483.8</v>
      </c>
      <c r="E35" s="64">
        <v>377.9</v>
      </c>
      <c r="F35" s="64">
        <v>105.9</v>
      </c>
    </row>
    <row r="36" ht="22.9" customHeight="1" spans="2:6">
      <c r="B36" s="65">
        <v>221</v>
      </c>
      <c r="C36" s="56" t="s">
        <v>181</v>
      </c>
      <c r="D36" s="64">
        <v>99.4</v>
      </c>
      <c r="E36" s="64">
        <v>99.4</v>
      </c>
      <c r="F36" s="64"/>
    </row>
    <row r="37" ht="22.9" customHeight="1" spans="2:6">
      <c r="B37" s="65">
        <v>22102</v>
      </c>
      <c r="C37" s="56" t="s">
        <v>182</v>
      </c>
      <c r="D37" s="64">
        <v>99.4</v>
      </c>
      <c r="E37" s="64">
        <v>99.4</v>
      </c>
      <c r="F37" s="64"/>
    </row>
    <row r="38" ht="22.9" customHeight="1" spans="2:6">
      <c r="B38" s="65">
        <v>2210201</v>
      </c>
      <c r="C38" s="56" t="s">
        <v>183</v>
      </c>
      <c r="D38" s="64">
        <v>51.8</v>
      </c>
      <c r="E38" s="64">
        <v>51.8</v>
      </c>
      <c r="F38" s="64"/>
    </row>
    <row r="39" ht="22.9" customHeight="1" spans="2:6">
      <c r="B39" s="65">
        <v>2210202</v>
      </c>
      <c r="C39" s="56" t="s">
        <v>184</v>
      </c>
      <c r="D39" s="64">
        <v>47.6</v>
      </c>
      <c r="E39" s="64">
        <v>47.6</v>
      </c>
      <c r="F39" s="64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2021-01-27T06:18:00Z</cp:lastPrinted>
  <dcterms:modified xsi:type="dcterms:W3CDTF">2021-06-16T07:08:00Z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2D4462D4C84D4859A758E4EE041DCFD6</vt:lpwstr>
  </property>
</Properties>
</file>