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2" r:id="rId1"/>
    <sheet name="目录" sheetId="11" r:id="rId2"/>
    <sheet name="一般公共预算收入" sheetId="1" r:id="rId3"/>
    <sheet name="一般公共预算支出" sheetId="2" r:id="rId4"/>
    <sheet name="一般公共预算基本支出" sheetId="3" r:id="rId5"/>
    <sheet name="政府性基金收入" sheetId="4" r:id="rId6"/>
    <sheet name="政府性基金支出" sheetId="5" r:id="rId7"/>
    <sheet name="国有资本经营收入" sheetId="6" r:id="rId8"/>
    <sheet name="国有资本经营支出" sheetId="7" r:id="rId9"/>
    <sheet name="社会保险基金收入" sheetId="8" r:id="rId10"/>
    <sheet name="社会保险基金支出" sheetId="9" r:id="rId11"/>
    <sheet name="“三公”经费" sheetId="10" r:id="rId12"/>
  </sheets>
  <calcPr calcId="144525"/>
</workbook>
</file>

<file path=xl/sharedStrings.xml><?xml version="1.0" encoding="utf-8"?>
<sst xmlns="http://schemas.openxmlformats.org/spreadsheetml/2006/main" count="263" uniqueCount="231">
  <si>
    <t>庄河市     青堆镇</t>
  </si>
  <si>
    <t>地区名称</t>
  </si>
  <si>
    <t>二○二二年度财政预算表</t>
  </si>
  <si>
    <t>北京市</t>
  </si>
  <si>
    <t>天津市</t>
  </si>
  <si>
    <r>
      <rPr>
        <sz val="18"/>
        <rFont val="宋体"/>
        <charset val="134"/>
      </rPr>
      <t>编制日期：</t>
    </r>
    <r>
      <rPr>
        <sz val="18"/>
        <rFont val="Times New Roman"/>
        <charset val="134"/>
      </rPr>
      <t xml:space="preserve">      2022</t>
    </r>
    <r>
      <rPr>
        <sz val="18"/>
        <rFont val="宋体"/>
        <charset val="134"/>
      </rPr>
      <t>年</t>
    </r>
    <r>
      <rPr>
        <sz val="18"/>
        <rFont val="Times New Roman"/>
        <charset val="134"/>
      </rPr>
      <t xml:space="preserve">    01 </t>
    </r>
    <r>
      <rPr>
        <sz val="18"/>
        <rFont val="宋体"/>
        <charset val="134"/>
      </rPr>
      <t>月</t>
    </r>
    <r>
      <rPr>
        <sz val="18"/>
        <rFont val="Times New Roman"/>
        <charset val="134"/>
      </rPr>
      <t xml:space="preserve">   10 </t>
    </r>
    <r>
      <rPr>
        <sz val="18"/>
        <rFont val="宋体"/>
        <charset val="134"/>
      </rPr>
      <t>日</t>
    </r>
  </si>
  <si>
    <t>河北省</t>
  </si>
  <si>
    <t>山西省</t>
  </si>
  <si>
    <r>
      <rPr>
        <sz val="16"/>
        <rFont val="宋体"/>
        <charset val="134"/>
      </rPr>
      <t xml:space="preserve">      乡镇政府负责人(签章）：    </t>
    </r>
    <r>
      <rPr>
        <sz val="24"/>
        <rFont val="宋体"/>
        <charset val="134"/>
      </rPr>
      <t xml:space="preserve">   </t>
    </r>
    <r>
      <rPr>
        <sz val="16"/>
        <rFont val="宋体"/>
        <charset val="134"/>
      </rPr>
      <t xml:space="preserve"> 乡镇财政部门负责人(签章）：  </t>
    </r>
    <r>
      <rPr>
        <sz val="24"/>
        <rFont val="宋体"/>
        <charset val="134"/>
      </rPr>
      <t xml:space="preserve"> </t>
    </r>
    <r>
      <rPr>
        <sz val="16"/>
        <rFont val="宋体"/>
        <charset val="134"/>
      </rPr>
      <t xml:space="preserve">      填表人(签章）：  </t>
    </r>
    <r>
      <rPr>
        <sz val="24"/>
        <rFont val="宋体"/>
        <charset val="134"/>
      </rPr>
      <t xml:space="preserve"> </t>
    </r>
  </si>
  <si>
    <t>内蒙古自治区</t>
  </si>
  <si>
    <t>目  录</t>
  </si>
  <si>
    <t xml:space="preserve">            表一 2022年青堆镇一般公共预算收入预算表</t>
  </si>
  <si>
    <t xml:space="preserve">            表二 2022年青堆镇一般公共预算支出预算表</t>
  </si>
  <si>
    <t xml:space="preserve">            表三 2022年青堆镇一般公共预算基本支出政府经济分类表</t>
  </si>
  <si>
    <t xml:space="preserve">            表四 2022年青堆镇政府性基金收入预算表</t>
  </si>
  <si>
    <t xml:space="preserve">            表五 2022年青堆镇政府性基金支出预算表</t>
  </si>
  <si>
    <t xml:space="preserve">            表六 2022年青堆镇国有资本经营收入预算表</t>
  </si>
  <si>
    <t xml:space="preserve">            表七 2022年青堆镇国有资本经营支出预算表</t>
  </si>
  <si>
    <t xml:space="preserve">            表八 2022年青堆镇社会保险基金收入预算表</t>
  </si>
  <si>
    <t xml:space="preserve">            表九 2022年青堆镇社会保险基金支出预算表</t>
  </si>
  <si>
    <t xml:space="preserve">            表十 2022年青堆镇“三公”经费预算表</t>
  </si>
  <si>
    <t>2022年庄河市青堆镇一般公共预算收入预算表</t>
  </si>
  <si>
    <t>单位：万元</t>
  </si>
  <si>
    <t>项目</t>
  </si>
  <si>
    <t>预算数</t>
  </si>
  <si>
    <t>一、一般公共预算收入合计</t>
  </si>
  <si>
    <t>(一)、税收收入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</si>
  <si>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</si>
  <si>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</si>
  <si>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</si>
  <si>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</si>
  <si>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</si>
  <si>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</si>
  <si>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</si>
  <si>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</si>
  <si>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</si>
  <si>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</si>
  <si>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</si>
  <si>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</si>
  <si>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(二)、非税收入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</si>
  <si>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</si>
  <si>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</si>
  <si>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</si>
  <si>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</si>
  <si>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</si>
  <si>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其他收入</t>
  </si>
  <si>
    <t>二、转移性收入合计</t>
  </si>
  <si>
    <t>上级各项补助收入</t>
  </si>
  <si>
    <t>调入资金</t>
  </si>
  <si>
    <t>收入总计</t>
  </si>
  <si>
    <t>2022年庄河市青堆镇一般公共预算支出预算表</t>
  </si>
  <si>
    <t>一、一般公共预算支出合计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</si>
  <si>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</si>
  <si>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</si>
  <si>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</si>
  <si>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 xml:space="preserve">  党委办公厅（室）及相关机构事务</t>
  </si>
  <si>
    <t xml:space="preserve">    行政运行（党委办公厅（室）及相关机构事务）</t>
  </si>
  <si>
    <t>文化旅游体育与传媒支出</t>
  </si>
  <si>
    <t xml:space="preserve">  文化和旅游</t>
  </si>
  <si>
    <t xml:space="preserve">    群众文化</t>
  </si>
  <si>
    <t>社会保障和就业支出</t>
  </si>
  <si>
    <t xml:space="preserve">  民政管理事务</t>
  </si>
  <si>
    <t xml:space="preserve">    基层政权建设和社区治理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</si>
  <si>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</si>
  <si>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</si>
  <si>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</si>
  <si>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</si>
  <si>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</si>
  <si>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抚恤</t>
  </si>
  <si>
    <t xml:space="preserve">    死亡抚恤</t>
  </si>
  <si>
    <t xml:space="preserve">    在乡复员、退伍军人生活补助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</si>
  <si>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</si>
  <si>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</si>
  <si>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</si>
  <si>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</si>
  <si>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</si>
  <si>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城乡社区支出</t>
  </si>
  <si>
    <t xml:space="preserve">  城乡社区公共设施</t>
  </si>
  <si>
    <t xml:space="preserve">    小城镇基础设施建设</t>
  </si>
  <si>
    <t>农林水支出</t>
  </si>
  <si>
    <t xml:space="preserve">  农业农村</t>
  </si>
  <si>
    <t xml:space="preserve">    事业运行（农业）</t>
  </si>
  <si>
    <t xml:space="preserve">  水利</t>
  </si>
  <si>
    <t xml:space="preserve">     水利工程建设</t>
  </si>
  <si>
    <t xml:space="preserve">  农村综合改革</t>
  </si>
  <si>
    <t xml:space="preserve">    对村民委员会和村党支部的补助</t>
  </si>
  <si>
    <t>资源勘探工业信息等支出</t>
  </si>
  <si>
    <t xml:space="preserve">  支持中小企业发展和管理支出</t>
  </si>
  <si>
    <t xml:space="preserve">    其他支持中小企业发展和管理支出</t>
  </si>
  <si>
    <t>住房保障支出</t>
  </si>
  <si>
    <t xml:space="preserve">  住房改革支出</t>
  </si>
  <si>
    <t xml:space="preserve">    住房公积金</t>
  </si>
  <si>
    <t xml:space="preserve">    提租补贴</t>
  </si>
  <si>
    <t>预备费</t>
  </si>
  <si>
    <t xml:space="preserve">  预备费</t>
  </si>
  <si>
    <t xml:space="preserve">    预备费</t>
  </si>
  <si>
    <t>其他支出</t>
  </si>
  <si>
    <t xml:space="preserve">  年初预留</t>
  </si>
  <si>
    <t xml:space="preserve">    年初预留</t>
  </si>
  <si>
    <t>二、转移性支出合计</t>
  </si>
  <si>
    <t>上解上级支出</t>
  </si>
  <si>
    <t>支出总计</t>
  </si>
  <si>
    <t>2022年庄河市青堆镇一般公共预算基本支出（经济分类）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</si>
  <si>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</si>
  <si>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 xml:space="preserve">金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额</t>
    </r>
  </si>
  <si>
    <t>一般公共预算支出</t>
  </si>
  <si>
    <t>工资福利支出</t>
  </si>
  <si>
    <t>基本工资</t>
  </si>
  <si>
    <t>津贴补贴</t>
  </si>
  <si>
    <t>绩效工资</t>
  </si>
  <si>
    <t>机关事业单位基本养老保险缴费</t>
  </si>
  <si>
    <t>职工基本医疗保险</t>
  </si>
  <si>
    <t>公务员医疗补助</t>
  </si>
  <si>
    <t>其他社会保障缴费</t>
  </si>
  <si>
    <t>职业年金缴费</t>
  </si>
  <si>
    <t>住房公积金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</si>
  <si>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</si>
  <si>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</si>
  <si>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</si>
  <si>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</si>
  <si>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</si>
  <si>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</si>
  <si>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</si>
  <si>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会议费</t>
  </si>
  <si>
    <t>培训费</t>
  </si>
  <si>
    <t>公务招待费</t>
  </si>
  <si>
    <t>专用户材料费</t>
  </si>
  <si>
    <t>劳务费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</si>
  <si>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</si>
  <si>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</si>
  <si>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</si>
  <si>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</si>
  <si>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</si>
  <si>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</si>
  <si>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生活补助</t>
  </si>
  <si>
    <t>2022年庄河市青堆镇政府性基金收入预算表</t>
  </si>
  <si>
    <t>政府性基金收入合计</t>
  </si>
  <si>
    <t>散装水泥专项资金收入</t>
  </si>
  <si>
    <t>新型墙体材料专项基金收入</t>
  </si>
  <si>
    <t>城市公用事业附加收入</t>
  </si>
  <si>
    <t>国有土地收益基金收入</t>
  </si>
  <si>
    <t>农业土地开发资金收入</t>
  </si>
  <si>
    <t>国有土地使用权出让收入</t>
  </si>
  <si>
    <t>土地出让价款收入</t>
  </si>
  <si>
    <t>城市基础设施配套费收入</t>
  </si>
  <si>
    <t>收入合计</t>
  </si>
  <si>
    <t>转移性收入</t>
  </si>
  <si>
    <t>我镇没有编制政府性基金预算</t>
  </si>
  <si>
    <t xml:space="preserve"> 2022年庄河市青堆镇政府性基金支出预算表</t>
  </si>
  <si>
    <t>政府性基金支出合计</t>
  </si>
  <si>
    <t>国有土地使用权出让收入及对应的专项债务收入安排的支出</t>
  </si>
  <si>
    <t>征地和拆迁补偿支出</t>
  </si>
  <si>
    <t>土地开发支出</t>
  </si>
  <si>
    <t>补助被征地农民支出</t>
  </si>
  <si>
    <t>土地出让业务支出</t>
  </si>
  <si>
    <t>其他国有土地使用权出让收入安排的支出</t>
  </si>
  <si>
    <t>城市公用事业附加及对应专项债务收入安排的支出</t>
  </si>
  <si>
    <t>其他城市公用事业附加安排的支出</t>
  </si>
  <si>
    <t>国有土地收益基金及对应专项债务收入安排的支出</t>
  </si>
  <si>
    <t>农业土地开发资金及对应专项债务收入安排的支出</t>
  </si>
  <si>
    <t>城市基础设施配套费及对应专项债务收入安排的支出</t>
  </si>
  <si>
    <t>其他城市基础设施配套费安排的支出</t>
  </si>
  <si>
    <t>资源勘探信息等支出</t>
  </si>
  <si>
    <t>散装水泥专项资金及对应专项债务收入支出</t>
  </si>
  <si>
    <t>其他散装水泥专项资金支出</t>
  </si>
  <si>
    <t>新型墙体材料专项基金及对应专项债务收入安排的支出</t>
  </si>
  <si>
    <t>其他新型墙体材料专项基金支出</t>
  </si>
  <si>
    <t>债务付息支出</t>
  </si>
  <si>
    <t>地方政府专项债务付息支出</t>
  </si>
  <si>
    <t>国有土地使用权出让金债务付息支出</t>
  </si>
  <si>
    <t xml:space="preserve"> 2022年庄河市青堆镇国有资本经营收入预算表</t>
  </si>
  <si>
    <t>国有资本经营收入合计</t>
  </si>
  <si>
    <t>一、利润收入</t>
  </si>
  <si>
    <t>其他国有资本经营预算企业利润收入</t>
  </si>
  <si>
    <t>二、股利、股息收入</t>
  </si>
  <si>
    <t>三、产权转让收入</t>
  </si>
  <si>
    <t>四、清算收入</t>
  </si>
  <si>
    <t>五、其他国有资本经营预算收入</t>
  </si>
  <si>
    <t>本 年 收 入 合 计</t>
  </si>
  <si>
    <t>上年结余</t>
  </si>
  <si>
    <t>我镇没有编制国有资本经营预算</t>
  </si>
  <si>
    <t xml:space="preserve"> 2022年庄河市青堆镇国有资本经营支出预算表</t>
  </si>
  <si>
    <t>国有资本经营收入支出</t>
  </si>
  <si>
    <t>一、解决历史遗留问题及改革成本支出</t>
  </si>
  <si>
    <t>国有企业改革成本支出</t>
  </si>
  <si>
    <t>二、国有企业资本金注入</t>
  </si>
  <si>
    <t>公益性设施投资支出</t>
  </si>
  <si>
    <t>其他国有企业资本金注入</t>
  </si>
  <si>
    <t>三、其他国有资本经营预算支出</t>
  </si>
  <si>
    <t>其他国有资本经营预算支出</t>
  </si>
  <si>
    <t>结转下年</t>
  </si>
  <si>
    <t xml:space="preserve"> 2022年庄河市青堆镇社会保险基金收入预算表</t>
  </si>
  <si>
    <t>项        目</t>
  </si>
  <si>
    <t>社会保险基金收入合计</t>
  </si>
  <si>
    <t>失业保险基金收入</t>
  </si>
  <si>
    <t xml:space="preserve">    其中：失业保险费收入</t>
  </si>
  <si>
    <t xml:space="preserve">         失业保险基金财政补贴收入</t>
  </si>
  <si>
    <t>基本医疗保险基金收入</t>
  </si>
  <si>
    <t xml:space="preserve">    其中：基本医疗保险费收入</t>
  </si>
  <si>
    <t xml:space="preserve">         基本医疗保险基金财政补贴收入</t>
  </si>
  <si>
    <t>工伤保险基金收入</t>
  </si>
  <si>
    <t xml:space="preserve">    其中：工伤保险费收入</t>
  </si>
  <si>
    <t xml:space="preserve">         工伤保险基金财政补贴收入</t>
  </si>
  <si>
    <t>生育保险基金收入</t>
  </si>
  <si>
    <t xml:space="preserve">    其中：生育保险费收入</t>
  </si>
  <si>
    <t xml:space="preserve">         生育保险基金财政补贴收入</t>
  </si>
  <si>
    <t>新型农村合作医疗基金收入</t>
  </si>
  <si>
    <t xml:space="preserve">    其中：新型农村合作医疗保险费收入</t>
  </si>
  <si>
    <t xml:space="preserve">         新型农村合作医疗基金财政补贴收入</t>
  </si>
  <si>
    <t>机关事业单位基本养老保险基金收入</t>
  </si>
  <si>
    <t xml:space="preserve">    其中：机关事业单位基本养老保险费收入</t>
  </si>
  <si>
    <t xml:space="preserve">         机关事业单位基本养老保险基金财政补贴收入</t>
  </si>
  <si>
    <t>我镇没有编制社会保险基金预算</t>
  </si>
  <si>
    <t>2022年庄河市青堆镇社会保险基金支出预算表</t>
  </si>
  <si>
    <t>社会保险基金支出合计</t>
  </si>
  <si>
    <t>失业保险基金支出</t>
  </si>
  <si>
    <t>基本医疗保险基金支出</t>
  </si>
  <si>
    <t>工伤保险基金支出</t>
  </si>
  <si>
    <t>生育保险基金支出</t>
  </si>
  <si>
    <t>新型农村合作医疗基金支出</t>
  </si>
  <si>
    <t>机关事业单位基本养老保险基金支出</t>
  </si>
  <si>
    <t>2022年“三公”经费预算表</t>
  </si>
  <si>
    <t>2021年预计</t>
  </si>
  <si>
    <t>2022年预算数</t>
  </si>
  <si>
    <t>同比%</t>
  </si>
  <si>
    <t>合计</t>
  </si>
  <si>
    <t>因公出国（境）费用</t>
  </si>
  <si>
    <t>公务接待费</t>
  </si>
  <si>
    <t>公务用车购置及运行费</t>
  </si>
  <si>
    <t>其中：公务用车购置费</t>
  </si>
  <si>
    <t xml:space="preserve">      公务用车运行费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</si>
</sst>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  <numFmt numFmtId="178" formatCode="#,##0_ "/>
    <numFmt numFmtId="179" formatCode="0.0_);[Red]\(0.0\)"/>
    <numFmt numFmtId="180" formatCode="#,##0.0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12"/>
      <name val="黑体"/>
      <charset val="134"/>
    </font>
    <font>
      <sz val="18"/>
      <name val="宋体"/>
      <charset val="134"/>
    </font>
    <font>
      <sz val="10"/>
      <name val="Geneva"/>
      <charset val="134"/>
    </font>
    <font>
      <b/>
      <sz val="11"/>
      <name val="Geneva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0"/>
      <name val="Geneva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11"/>
      <name val="黑体"/>
      <charset val="134"/>
    </font>
    <font>
      <b/>
      <sz val="28"/>
      <name val="黑体"/>
      <charset val="134"/>
    </font>
    <font>
      <sz val="20"/>
      <name val="仿宋_GB2312"/>
      <charset val="134"/>
    </font>
    <font>
      <b/>
      <sz val="40"/>
      <name val="华文中宋"/>
      <charset val="134"/>
    </font>
    <font>
      <b/>
      <sz val="18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2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" fillId="0" borderId="0"/>
    <xf numFmtId="0" fontId="33" fillId="20" borderId="0" applyNumberFormat="0" applyBorder="0" applyAlignment="0" applyProtection="0">
      <alignment vertical="center"/>
    </xf>
    <xf numFmtId="0" fontId="45" fillId="17" borderId="10" applyNumberFormat="0" applyAlignment="0" applyProtection="0">
      <alignment vertical="center"/>
    </xf>
    <xf numFmtId="0" fontId="39" fillId="17" borderId="5" applyNumberFormat="0" applyAlignment="0" applyProtection="0">
      <alignment vertical="center"/>
    </xf>
    <xf numFmtId="0" fontId="36" fillId="13" borderId="6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4" fillId="0" borderId="0"/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46" fillId="0" borderId="0"/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49" fontId="2" fillId="0" borderId="0" xfId="55" applyNumberFormat="1" applyFont="1" applyFill="1" applyAlignment="1" applyProtection="1">
      <alignment horizontal="center" vertical="center"/>
      <protection locked="0"/>
    </xf>
    <xf numFmtId="49" fontId="2" fillId="0" borderId="0" xfId="55" applyNumberFormat="1" applyFont="1" applyFill="1" applyAlignment="1" applyProtection="1">
      <alignment vertical="center"/>
      <protection locked="0"/>
    </xf>
    <xf numFmtId="49" fontId="3" fillId="0" borderId="0" xfId="55" applyNumberFormat="1" applyFont="1" applyFill="1" applyAlignment="1" applyProtection="1">
      <alignment horizontal="center" vertical="center"/>
      <protection locked="0"/>
    </xf>
    <xf numFmtId="49" fontId="1" fillId="0" borderId="0" xfId="55" applyNumberFormat="1" applyFont="1" applyFill="1" applyAlignment="1" applyProtection="1">
      <alignment horizontal="center" vertical="center"/>
      <protection locked="0"/>
    </xf>
    <xf numFmtId="49" fontId="3" fillId="0" borderId="1" xfId="55" applyNumberFormat="1" applyFont="1" applyFill="1" applyBorder="1" applyAlignment="1" applyProtection="1">
      <alignment horizontal="center" vertical="center"/>
      <protection locked="0"/>
    </xf>
    <xf numFmtId="176" fontId="3" fillId="0" borderId="1" xfId="55" applyNumberFormat="1" applyFont="1" applyFill="1" applyBorder="1" applyAlignment="1" applyProtection="1">
      <alignment horizontal="right" vertical="center"/>
      <protection locked="0"/>
    </xf>
    <xf numFmtId="177" fontId="3" fillId="0" borderId="1" xfId="55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49" fontId="1" fillId="0" borderId="1" xfId="51" applyNumberFormat="1" applyFont="1" applyFill="1" applyBorder="1" applyAlignment="1" applyProtection="1">
      <alignment horizontal="left" vertical="center"/>
    </xf>
    <xf numFmtId="49" fontId="1" fillId="0" borderId="1" xfId="51" applyNumberFormat="1" applyFont="1" applyFill="1" applyBorder="1" applyAlignment="1" applyProtection="1">
      <alignment horizontal="left" vertical="center" indent="1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9" fontId="14" fillId="0" borderId="0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 applyProtection="1">
      <alignment horizontal="left" vertical="center" indent="1"/>
    </xf>
    <xf numFmtId="179" fontId="14" fillId="0" borderId="1" xfId="52" applyNumberFormat="1" applyFont="1" applyFill="1" applyBorder="1" applyAlignment="1" applyProtection="1">
      <alignment horizontal="right" vertical="center"/>
    </xf>
    <xf numFmtId="3" fontId="14" fillId="0" borderId="1" xfId="0" applyNumberFormat="1" applyFont="1" applyFill="1" applyBorder="1" applyAlignment="1" applyProtection="1">
      <alignment horizontal="left" vertical="center" indent="2"/>
    </xf>
    <xf numFmtId="0" fontId="14" fillId="0" borderId="1" xfId="0" applyFont="1" applyFill="1" applyBorder="1" applyAlignment="1">
      <alignment horizontal="left" vertical="center" indent="3"/>
    </xf>
    <xf numFmtId="3" fontId="14" fillId="0" borderId="1" xfId="0" applyNumberFormat="1" applyFont="1" applyFill="1" applyBorder="1" applyAlignment="1" applyProtection="1">
      <alignment horizontal="left" vertical="center" indent="3"/>
    </xf>
    <xf numFmtId="179" fontId="14" fillId="0" borderId="1" xfId="52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2"/>
    </xf>
    <xf numFmtId="0" fontId="14" fillId="0" borderId="1" xfId="0" applyFont="1" applyFill="1" applyBorder="1" applyAlignment="1">
      <alignment horizontal="left" vertical="center" indent="1"/>
    </xf>
    <xf numFmtId="49" fontId="14" fillId="0" borderId="1" xfId="52" applyNumberFormat="1" applyFont="1" applyFill="1" applyBorder="1" applyAlignment="1" applyProtection="1">
      <alignment horizontal="left" vertical="center" indent="1"/>
    </xf>
    <xf numFmtId="49" fontId="14" fillId="0" borderId="1" xfId="52" applyNumberFormat="1" applyFont="1" applyFill="1" applyBorder="1" applyAlignment="1" applyProtection="1">
      <alignment horizontal="left" vertical="center" indent="2"/>
    </xf>
    <xf numFmtId="49" fontId="14" fillId="0" borderId="1" xfId="52" applyNumberFormat="1" applyFont="1" applyFill="1" applyBorder="1" applyAlignment="1" applyProtection="1">
      <alignment horizontal="left" vertical="center" indent="3"/>
    </xf>
    <xf numFmtId="0" fontId="1" fillId="0" borderId="0" xfId="53">
      <alignment vertical="center"/>
    </xf>
    <xf numFmtId="0" fontId="14" fillId="0" borderId="1" xfId="0" applyNumberFormat="1" applyFont="1" applyFill="1" applyBorder="1" applyAlignment="1" applyProtection="1">
      <alignment horizontal="left" vertical="center" indent="1"/>
      <protection locked="0"/>
    </xf>
    <xf numFmtId="179" fontId="14" fillId="2" borderId="1" xfId="52" applyNumberFormat="1" applyFont="1" applyFill="1" applyBorder="1" applyAlignment="1" applyProtection="1">
      <alignment horizontal="right" vertical="center"/>
      <protection locked="0"/>
    </xf>
    <xf numFmtId="0" fontId="14" fillId="0" borderId="1" xfId="0" applyNumberFormat="1" applyFont="1" applyFill="1" applyBorder="1" applyAlignment="1" applyProtection="1">
      <alignment horizontal="left" vertical="center" indent="2"/>
      <protection locked="0"/>
    </xf>
    <xf numFmtId="0" fontId="14" fillId="0" borderId="1" xfId="0" applyFont="1" applyFill="1" applyBorder="1" applyAlignment="1"/>
    <xf numFmtId="179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/>
    </xf>
    <xf numFmtId="0" fontId="17" fillId="0" borderId="0" xfId="54" applyFont="1" applyBorder="1" applyAlignment="1">
      <alignment horizontal="center" vertical="center"/>
    </xf>
    <xf numFmtId="0" fontId="14" fillId="0" borderId="2" xfId="54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14" fillId="0" borderId="1" xfId="54" applyFont="1" applyBorder="1" applyAlignment="1">
      <alignment horizontal="center" vertical="center"/>
    </xf>
    <xf numFmtId="180" fontId="15" fillId="0" borderId="1" xfId="54" applyNumberFormat="1" applyFont="1" applyBorder="1" applyAlignment="1">
      <alignment horizontal="right" vertical="center"/>
    </xf>
    <xf numFmtId="0" fontId="14" fillId="0" borderId="1" xfId="54" applyNumberFormat="1" applyFont="1" applyFill="1" applyBorder="1" applyAlignment="1" applyProtection="1">
      <alignment horizontal="left" vertical="center" indent="1"/>
    </xf>
    <xf numFmtId="180" fontId="14" fillId="0" borderId="1" xfId="54" applyNumberFormat="1" applyFont="1" applyBorder="1" applyAlignment="1">
      <alignment horizontal="right" vertical="center"/>
    </xf>
    <xf numFmtId="0" fontId="14" fillId="0" borderId="1" xfId="54" applyFont="1" applyBorder="1" applyAlignment="1">
      <alignment horizontal="left" vertical="center" wrapText="1" indent="2"/>
    </xf>
    <xf numFmtId="0" fontId="14" fillId="0" borderId="1" xfId="54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/>
    <xf numFmtId="176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 applyProtection="1">
      <alignment horizontal="centerContinuous" vertical="center"/>
    </xf>
    <xf numFmtId="176" fontId="19" fillId="0" borderId="0" xfId="0" applyNumberFormat="1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177" fontId="15" fillId="0" borderId="1" xfId="9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/>
    <xf numFmtId="0" fontId="14" fillId="0" borderId="1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horizontal="left" vertical="center" indent="2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3" fontId="21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1" fontId="22" fillId="0" borderId="1" xfId="24" applyNumberFormat="1" applyFont="1" applyBorder="1" applyAlignment="1"/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2"/>
    </xf>
    <xf numFmtId="0" fontId="12" fillId="0" borderId="1" xfId="0" applyFont="1" applyFill="1" applyBorder="1" applyAlignment="1"/>
    <xf numFmtId="49" fontId="15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indent="2"/>
    </xf>
    <xf numFmtId="0" fontId="15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5" fillId="0" borderId="0" xfId="55" applyFont="1" applyAlignment="1">
      <alignment horizontal="center"/>
    </xf>
    <xf numFmtId="0" fontId="26" fillId="0" borderId="0" xfId="55" applyFont="1" applyAlignment="1">
      <alignment horizontal="center" vertical="top"/>
    </xf>
    <xf numFmtId="0" fontId="8" fillId="0" borderId="0" xfId="55" applyFont="1" applyAlignment="1">
      <alignment horizontal="center"/>
    </xf>
    <xf numFmtId="0" fontId="17" fillId="0" borderId="0" xfId="55" applyFont="1" applyAlignment="1">
      <alignment horizontal="left" indent="8"/>
    </xf>
    <xf numFmtId="0" fontId="17" fillId="0" borderId="0" xfId="55" applyFo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省本级2004年快报及2005年预算（平衡部分）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大连市2010年完成和2011年收入预算(分科目）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xceltmp1" xfId="51"/>
    <cellStyle name="常规 2" xfId="52"/>
    <cellStyle name="常规 69" xfId="53"/>
    <cellStyle name="常规_Sheet1" xfId="54"/>
    <cellStyle name="样式 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7"/>
  <sheetViews>
    <sheetView workbookViewId="0">
      <selection activeCell="A5" sqref="A5"/>
    </sheetView>
  </sheetViews>
  <sheetFormatPr defaultColWidth="9" defaultRowHeight="14.25" outlineLevelRow="6" outlineLevelCol="1"/>
  <cols>
    <col min="1" max="1" width="148.375" style="110" customWidth="1"/>
    <col min="2" max="2" width="9" style="110" hidden="1" customWidth="1"/>
    <col min="3" max="16384" width="9" style="110"/>
  </cols>
  <sheetData>
    <row r="2" ht="54" customHeight="1" spans="1:2">
      <c r="A2" s="113" t="s">
        <v>0</v>
      </c>
      <c r="B2" s="110" t="s">
        <v>1</v>
      </c>
    </row>
    <row r="3" ht="66" customHeight="1" spans="1:2">
      <c r="A3" s="113" t="s">
        <v>2</v>
      </c>
      <c r="B3" s="110" t="s">
        <v>3</v>
      </c>
    </row>
    <row r="4" ht="141.75" customHeight="1" spans="1:2">
      <c r="A4" s="114"/>
      <c r="B4" s="110" t="s">
        <v>4</v>
      </c>
    </row>
    <row r="5" ht="51.75" customHeight="1" spans="1:2">
      <c r="A5" s="115" t="s">
        <v>5</v>
      </c>
      <c r="B5" s="110" t="s">
        <v>6</v>
      </c>
    </row>
    <row r="6" ht="33" customHeight="1" spans="1:2">
      <c r="A6" s="116"/>
      <c r="B6" s="110" t="s">
        <v>7</v>
      </c>
    </row>
    <row r="7" ht="42" customHeight="1" spans="1:2">
      <c r="A7" s="117" t="s">
        <v>8</v>
      </c>
      <c r="B7" s="110" t="s">
        <v>9</v>
      </c>
    </row>
  </sheetData>
  <pageMargins left="0.751388888888889" right="0.751388888888889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5"/>
  <sheetViews>
    <sheetView workbookViewId="0">
      <selection activeCell="D8" sqref="D8"/>
    </sheetView>
  </sheetViews>
  <sheetFormatPr defaultColWidth="9" defaultRowHeight="13.5" outlineLevelCol="5"/>
  <cols>
    <col min="1" max="1" width="47.625" style="13" customWidth="1"/>
    <col min="2" max="2" width="31.75" style="13" customWidth="1"/>
    <col min="3" max="16384" width="9" style="13"/>
  </cols>
  <sheetData>
    <row r="2" ht="22.5" spans="1:6">
      <c r="A2" s="14" t="s">
        <v>191</v>
      </c>
      <c r="B2" s="14"/>
      <c r="C2" s="15"/>
      <c r="D2" s="15"/>
      <c r="E2" s="15"/>
      <c r="F2" s="15"/>
    </row>
    <row r="3" spans="2:2">
      <c r="B3" s="16" t="s">
        <v>22</v>
      </c>
    </row>
    <row r="4" ht="37.5" customHeight="1" spans="1:2">
      <c r="A4" s="17" t="s">
        <v>192</v>
      </c>
      <c r="B4" s="17" t="s">
        <v>24</v>
      </c>
    </row>
    <row r="5" ht="21" customHeight="1" spans="1:2">
      <c r="A5" s="18" t="s">
        <v>193</v>
      </c>
      <c r="B5" s="19"/>
    </row>
    <row r="6" ht="21" customHeight="1" spans="1:2">
      <c r="A6" s="18" t="s">
        <v>194</v>
      </c>
      <c r="B6" s="19"/>
    </row>
    <row r="7" ht="21" customHeight="1" spans="1:2">
      <c r="A7" s="18" t="s">
        <v>195</v>
      </c>
      <c r="B7" s="19"/>
    </row>
    <row r="8" ht="21" customHeight="1" spans="1:2">
      <c r="A8" s="18" t="s">
        <v>196</v>
      </c>
      <c r="B8" s="19"/>
    </row>
    <row r="9" ht="21" customHeight="1" spans="1:2">
      <c r="A9" s="18" t="s">
        <v>197</v>
      </c>
      <c r="B9" s="19"/>
    </row>
    <row r="10" ht="21" customHeight="1" spans="1:2">
      <c r="A10" s="18" t="s">
        <v>198</v>
      </c>
      <c r="B10" s="19"/>
    </row>
    <row r="11" ht="21" customHeight="1" spans="1:2">
      <c r="A11" s="18" t="s">
        <v>199</v>
      </c>
      <c r="B11" s="19"/>
    </row>
    <row r="12" ht="21" customHeight="1" spans="1:2">
      <c r="A12" s="18" t="s">
        <v>200</v>
      </c>
      <c r="B12" s="19"/>
    </row>
    <row r="13" ht="21" customHeight="1" spans="1:2">
      <c r="A13" s="18" t="s">
        <v>201</v>
      </c>
      <c r="B13" s="19"/>
    </row>
    <row r="14" ht="21" customHeight="1" spans="1:2">
      <c r="A14" s="18" t="s">
        <v>202</v>
      </c>
      <c r="B14" s="19"/>
    </row>
    <row r="15" ht="21" customHeight="1" spans="1:2">
      <c r="A15" s="18" t="s">
        <v>203</v>
      </c>
      <c r="B15" s="19"/>
    </row>
    <row r="16" ht="21" customHeight="1" spans="1:2">
      <c r="A16" s="18" t="s">
        <v>204</v>
      </c>
      <c r="B16" s="19"/>
    </row>
    <row r="17" ht="21" customHeight="1" spans="1:2">
      <c r="A17" s="18" t="s">
        <v>205</v>
      </c>
      <c r="B17" s="19"/>
    </row>
    <row r="18" ht="21" customHeight="1" spans="1:2">
      <c r="A18" s="18" t="s">
        <v>206</v>
      </c>
      <c r="B18" s="19"/>
    </row>
    <row r="19" ht="21" customHeight="1" spans="1:2">
      <c r="A19" s="18" t="s">
        <v>207</v>
      </c>
      <c r="B19" s="19"/>
    </row>
    <row r="20" ht="21" customHeight="1" spans="1:2">
      <c r="A20" s="18" t="s">
        <v>208</v>
      </c>
      <c r="B20" s="19"/>
    </row>
    <row r="21" ht="21" customHeight="1" spans="1:2">
      <c r="A21" s="18" t="s">
        <v>209</v>
      </c>
      <c r="B21" s="19"/>
    </row>
    <row r="22" ht="21" customHeight="1" spans="1:2">
      <c r="A22" s="18" t="s">
        <v>210</v>
      </c>
      <c r="B22" s="19"/>
    </row>
    <row r="23" ht="21" customHeight="1" spans="1:2">
      <c r="A23" s="18" t="s">
        <v>211</v>
      </c>
      <c r="B23" s="19"/>
    </row>
    <row r="24" ht="40.5" customHeight="1" spans="1:2">
      <c r="A24" s="21"/>
      <c r="B24" s="21"/>
    </row>
    <row r="25" ht="14.25" spans="1:1">
      <c r="A25" s="22" t="s">
        <v>212</v>
      </c>
    </row>
  </sheetData>
  <mergeCells count="2">
    <mergeCell ref="A2:B2"/>
    <mergeCell ref="A24:B24"/>
  </mergeCells>
  <pageMargins left="1.14166666666667" right="0.75" top="1" bottom="1" header="0.511805555555556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D7" sqref="D7"/>
    </sheetView>
  </sheetViews>
  <sheetFormatPr defaultColWidth="9" defaultRowHeight="13.5" outlineLevelCol="5"/>
  <cols>
    <col min="1" max="1" width="42.75" style="13" customWidth="1"/>
    <col min="2" max="2" width="33.75" style="13" customWidth="1"/>
    <col min="3" max="16384" width="9" style="13"/>
  </cols>
  <sheetData>
    <row r="2" ht="22.5" spans="1:6">
      <c r="A2" s="14" t="s">
        <v>213</v>
      </c>
      <c r="B2" s="14"/>
      <c r="C2" s="15"/>
      <c r="D2" s="15"/>
      <c r="E2" s="15"/>
      <c r="F2" s="15"/>
    </row>
    <row r="3" spans="2:2">
      <c r="B3" s="16" t="s">
        <v>22</v>
      </c>
    </row>
    <row r="4" s="12" customFormat="1" ht="42" customHeight="1" spans="1:2">
      <c r="A4" s="17" t="s">
        <v>192</v>
      </c>
      <c r="B4" s="17" t="s">
        <v>24</v>
      </c>
    </row>
    <row r="5" ht="42" customHeight="1" spans="1:2">
      <c r="A5" s="18" t="s">
        <v>214</v>
      </c>
      <c r="B5" s="19"/>
    </row>
    <row r="6" ht="42" customHeight="1" spans="1:2">
      <c r="A6" s="20" t="s">
        <v>215</v>
      </c>
      <c r="B6" s="19"/>
    </row>
    <row r="7" ht="42" customHeight="1" spans="1:2">
      <c r="A7" s="20" t="s">
        <v>216</v>
      </c>
      <c r="B7" s="19"/>
    </row>
    <row r="8" ht="42" customHeight="1" spans="1:2">
      <c r="A8" s="20" t="s">
        <v>217</v>
      </c>
      <c r="B8" s="19"/>
    </row>
    <row r="9" ht="42" customHeight="1" spans="1:2">
      <c r="A9" s="20" t="s">
        <v>218</v>
      </c>
      <c r="B9" s="19"/>
    </row>
    <row r="10" ht="42" customHeight="1" spans="1:2">
      <c r="A10" s="20" t="s">
        <v>219</v>
      </c>
      <c r="B10" s="19"/>
    </row>
    <row r="11" ht="42" customHeight="1" spans="1:2">
      <c r="A11" s="20" t="s">
        <v>220</v>
      </c>
      <c r="B11" s="19"/>
    </row>
    <row r="12" ht="34.5" customHeight="1" spans="1:2">
      <c r="A12" s="21"/>
      <c r="B12" s="21"/>
    </row>
    <row r="13" ht="14.25" spans="1:1">
      <c r="A13" s="22" t="s">
        <v>212</v>
      </c>
    </row>
  </sheetData>
  <mergeCells count="2">
    <mergeCell ref="A2:B2"/>
    <mergeCell ref="A12:B12"/>
  </mergeCells>
  <pageMargins left="1.22013888888889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zoomScale="160" zoomScaleNormal="160" workbookViewId="0">
      <selection activeCell="E7" sqref="E7"/>
    </sheetView>
  </sheetViews>
  <sheetFormatPr defaultColWidth="9" defaultRowHeight="14.25"/>
  <cols>
    <col min="1" max="1" width="33" style="2" customWidth="1"/>
    <col min="2" max="6" width="20.875" style="2" customWidth="1"/>
    <col min="7" max="7" width="20.375" style="2" customWidth="1"/>
    <col min="8" max="256" width="9" style="2"/>
    <col min="257" max="257" width="33" style="2" customWidth="1"/>
    <col min="258" max="262" width="20.875" style="2" customWidth="1"/>
    <col min="263" max="263" width="20.375" style="2" customWidth="1"/>
    <col min="264" max="512" width="9" style="2"/>
    <col min="513" max="513" width="33" style="2" customWidth="1"/>
    <col min="514" max="518" width="20.875" style="2" customWidth="1"/>
    <col min="519" max="519" width="20.375" style="2" customWidth="1"/>
    <col min="520" max="768" width="9" style="2"/>
    <col min="769" max="769" width="33" style="2" customWidth="1"/>
    <col min="770" max="774" width="20.875" style="2" customWidth="1"/>
    <col min="775" max="775" width="20.375" style="2" customWidth="1"/>
    <col min="776" max="1024" width="9" style="2"/>
    <col min="1025" max="1025" width="33" style="2" customWidth="1"/>
    <col min="1026" max="1030" width="20.875" style="2" customWidth="1"/>
    <col min="1031" max="1031" width="20.375" style="2" customWidth="1"/>
    <col min="1032" max="1280" width="9" style="2"/>
    <col min="1281" max="1281" width="33" style="2" customWidth="1"/>
    <col min="1282" max="1286" width="20.875" style="2" customWidth="1"/>
    <col min="1287" max="1287" width="20.375" style="2" customWidth="1"/>
    <col min="1288" max="1536" width="9" style="2"/>
    <col min="1537" max="1537" width="33" style="2" customWidth="1"/>
    <col min="1538" max="1542" width="20.875" style="2" customWidth="1"/>
    <col min="1543" max="1543" width="20.375" style="2" customWidth="1"/>
    <col min="1544" max="1792" width="9" style="2"/>
    <col min="1793" max="1793" width="33" style="2" customWidth="1"/>
    <col min="1794" max="1798" width="20.875" style="2" customWidth="1"/>
    <col min="1799" max="1799" width="20.375" style="2" customWidth="1"/>
    <col min="1800" max="2048" width="9" style="2"/>
    <col min="2049" max="2049" width="33" style="2" customWidth="1"/>
    <col min="2050" max="2054" width="20.875" style="2" customWidth="1"/>
    <col min="2055" max="2055" width="20.375" style="2" customWidth="1"/>
    <col min="2056" max="2304" width="9" style="2"/>
    <col min="2305" max="2305" width="33" style="2" customWidth="1"/>
    <col min="2306" max="2310" width="20.875" style="2" customWidth="1"/>
    <col min="2311" max="2311" width="20.375" style="2" customWidth="1"/>
    <col min="2312" max="2560" width="9" style="2"/>
    <col min="2561" max="2561" width="33" style="2" customWidth="1"/>
    <col min="2562" max="2566" width="20.875" style="2" customWidth="1"/>
    <col min="2567" max="2567" width="20.375" style="2" customWidth="1"/>
    <col min="2568" max="2816" width="9" style="2"/>
    <col min="2817" max="2817" width="33" style="2" customWidth="1"/>
    <col min="2818" max="2822" width="20.875" style="2" customWidth="1"/>
    <col min="2823" max="2823" width="20.375" style="2" customWidth="1"/>
    <col min="2824" max="3072" width="9" style="2"/>
    <col min="3073" max="3073" width="33" style="2" customWidth="1"/>
    <col min="3074" max="3078" width="20.875" style="2" customWidth="1"/>
    <col min="3079" max="3079" width="20.375" style="2" customWidth="1"/>
    <col min="3080" max="3328" width="9" style="2"/>
    <col min="3329" max="3329" width="33" style="2" customWidth="1"/>
    <col min="3330" max="3334" width="20.875" style="2" customWidth="1"/>
    <col min="3335" max="3335" width="20.375" style="2" customWidth="1"/>
    <col min="3336" max="3584" width="9" style="2"/>
    <col min="3585" max="3585" width="33" style="2" customWidth="1"/>
    <col min="3586" max="3590" width="20.875" style="2" customWidth="1"/>
    <col min="3591" max="3591" width="20.375" style="2" customWidth="1"/>
    <col min="3592" max="3840" width="9" style="2"/>
    <col min="3841" max="3841" width="33" style="2" customWidth="1"/>
    <col min="3842" max="3846" width="20.875" style="2" customWidth="1"/>
    <col min="3847" max="3847" width="20.375" style="2" customWidth="1"/>
    <col min="3848" max="4096" width="9" style="2"/>
    <col min="4097" max="4097" width="33" style="2" customWidth="1"/>
    <col min="4098" max="4102" width="20.875" style="2" customWidth="1"/>
    <col min="4103" max="4103" width="20.375" style="2" customWidth="1"/>
    <col min="4104" max="4352" width="9" style="2"/>
    <col min="4353" max="4353" width="33" style="2" customWidth="1"/>
    <col min="4354" max="4358" width="20.875" style="2" customWidth="1"/>
    <col min="4359" max="4359" width="20.375" style="2" customWidth="1"/>
    <col min="4360" max="4608" width="9" style="2"/>
    <col min="4609" max="4609" width="33" style="2" customWidth="1"/>
    <col min="4610" max="4614" width="20.875" style="2" customWidth="1"/>
    <col min="4615" max="4615" width="20.375" style="2" customWidth="1"/>
    <col min="4616" max="4864" width="9" style="2"/>
    <col min="4865" max="4865" width="33" style="2" customWidth="1"/>
    <col min="4866" max="4870" width="20.875" style="2" customWidth="1"/>
    <col min="4871" max="4871" width="20.375" style="2" customWidth="1"/>
    <col min="4872" max="5120" width="9" style="2"/>
    <col min="5121" max="5121" width="33" style="2" customWidth="1"/>
    <col min="5122" max="5126" width="20.875" style="2" customWidth="1"/>
    <col min="5127" max="5127" width="20.375" style="2" customWidth="1"/>
    <col min="5128" max="5376" width="9" style="2"/>
    <col min="5377" max="5377" width="33" style="2" customWidth="1"/>
    <col min="5378" max="5382" width="20.875" style="2" customWidth="1"/>
    <col min="5383" max="5383" width="20.375" style="2" customWidth="1"/>
    <col min="5384" max="5632" width="9" style="2"/>
    <col min="5633" max="5633" width="33" style="2" customWidth="1"/>
    <col min="5634" max="5638" width="20.875" style="2" customWidth="1"/>
    <col min="5639" max="5639" width="20.375" style="2" customWidth="1"/>
    <col min="5640" max="5888" width="9" style="2"/>
    <col min="5889" max="5889" width="33" style="2" customWidth="1"/>
    <col min="5890" max="5894" width="20.875" style="2" customWidth="1"/>
    <col min="5895" max="5895" width="20.375" style="2" customWidth="1"/>
    <col min="5896" max="6144" width="9" style="2"/>
    <col min="6145" max="6145" width="33" style="2" customWidth="1"/>
    <col min="6146" max="6150" width="20.875" style="2" customWidth="1"/>
    <col min="6151" max="6151" width="20.375" style="2" customWidth="1"/>
    <col min="6152" max="6400" width="9" style="2"/>
    <col min="6401" max="6401" width="33" style="2" customWidth="1"/>
    <col min="6402" max="6406" width="20.875" style="2" customWidth="1"/>
    <col min="6407" max="6407" width="20.375" style="2" customWidth="1"/>
    <col min="6408" max="6656" width="9" style="2"/>
    <col min="6657" max="6657" width="33" style="2" customWidth="1"/>
    <col min="6658" max="6662" width="20.875" style="2" customWidth="1"/>
    <col min="6663" max="6663" width="20.375" style="2" customWidth="1"/>
    <col min="6664" max="6912" width="9" style="2"/>
    <col min="6913" max="6913" width="33" style="2" customWidth="1"/>
    <col min="6914" max="6918" width="20.875" style="2" customWidth="1"/>
    <col min="6919" max="6919" width="20.375" style="2" customWidth="1"/>
    <col min="6920" max="7168" width="9" style="2"/>
    <col min="7169" max="7169" width="33" style="2" customWidth="1"/>
    <col min="7170" max="7174" width="20.875" style="2" customWidth="1"/>
    <col min="7175" max="7175" width="20.375" style="2" customWidth="1"/>
    <col min="7176" max="7424" width="9" style="2"/>
    <col min="7425" max="7425" width="33" style="2" customWidth="1"/>
    <col min="7426" max="7430" width="20.875" style="2" customWidth="1"/>
    <col min="7431" max="7431" width="20.375" style="2" customWidth="1"/>
    <col min="7432" max="7680" width="9" style="2"/>
    <col min="7681" max="7681" width="33" style="2" customWidth="1"/>
    <col min="7682" max="7686" width="20.875" style="2" customWidth="1"/>
    <col min="7687" max="7687" width="20.375" style="2" customWidth="1"/>
    <col min="7688" max="7936" width="9" style="2"/>
    <col min="7937" max="7937" width="33" style="2" customWidth="1"/>
    <col min="7938" max="7942" width="20.875" style="2" customWidth="1"/>
    <col min="7943" max="7943" width="20.375" style="2" customWidth="1"/>
    <col min="7944" max="8192" width="9" style="2"/>
    <col min="8193" max="8193" width="33" style="2" customWidth="1"/>
    <col min="8194" max="8198" width="20.875" style="2" customWidth="1"/>
    <col min="8199" max="8199" width="20.375" style="2" customWidth="1"/>
    <col min="8200" max="8448" width="9" style="2"/>
    <col min="8449" max="8449" width="33" style="2" customWidth="1"/>
    <col min="8450" max="8454" width="20.875" style="2" customWidth="1"/>
    <col min="8455" max="8455" width="20.375" style="2" customWidth="1"/>
    <col min="8456" max="8704" width="9" style="2"/>
    <col min="8705" max="8705" width="33" style="2" customWidth="1"/>
    <col min="8706" max="8710" width="20.875" style="2" customWidth="1"/>
    <col min="8711" max="8711" width="20.375" style="2" customWidth="1"/>
    <col min="8712" max="8960" width="9" style="2"/>
    <col min="8961" max="8961" width="33" style="2" customWidth="1"/>
    <col min="8962" max="8966" width="20.875" style="2" customWidth="1"/>
    <col min="8967" max="8967" width="20.375" style="2" customWidth="1"/>
    <col min="8968" max="9216" width="9" style="2"/>
    <col min="9217" max="9217" width="33" style="2" customWidth="1"/>
    <col min="9218" max="9222" width="20.875" style="2" customWidth="1"/>
    <col min="9223" max="9223" width="20.375" style="2" customWidth="1"/>
    <col min="9224" max="9472" width="9" style="2"/>
    <col min="9473" max="9473" width="33" style="2" customWidth="1"/>
    <col min="9474" max="9478" width="20.875" style="2" customWidth="1"/>
    <col min="9479" max="9479" width="20.375" style="2" customWidth="1"/>
    <col min="9480" max="9728" width="9" style="2"/>
    <col min="9729" max="9729" width="33" style="2" customWidth="1"/>
    <col min="9730" max="9734" width="20.875" style="2" customWidth="1"/>
    <col min="9735" max="9735" width="20.375" style="2" customWidth="1"/>
    <col min="9736" max="9984" width="9" style="2"/>
    <col min="9985" max="9985" width="33" style="2" customWidth="1"/>
    <col min="9986" max="9990" width="20.875" style="2" customWidth="1"/>
    <col min="9991" max="9991" width="20.375" style="2" customWidth="1"/>
    <col min="9992" max="10240" width="9" style="2"/>
    <col min="10241" max="10241" width="33" style="2" customWidth="1"/>
    <col min="10242" max="10246" width="20.875" style="2" customWidth="1"/>
    <col min="10247" max="10247" width="20.375" style="2" customWidth="1"/>
    <col min="10248" max="10496" width="9" style="2"/>
    <col min="10497" max="10497" width="33" style="2" customWidth="1"/>
    <col min="10498" max="10502" width="20.875" style="2" customWidth="1"/>
    <col min="10503" max="10503" width="20.375" style="2" customWidth="1"/>
    <col min="10504" max="10752" width="9" style="2"/>
    <col min="10753" max="10753" width="33" style="2" customWidth="1"/>
    <col min="10754" max="10758" width="20.875" style="2" customWidth="1"/>
    <col min="10759" max="10759" width="20.375" style="2" customWidth="1"/>
    <col min="10760" max="11008" width="9" style="2"/>
    <col min="11009" max="11009" width="33" style="2" customWidth="1"/>
    <col min="11010" max="11014" width="20.875" style="2" customWidth="1"/>
    <col min="11015" max="11015" width="20.375" style="2" customWidth="1"/>
    <col min="11016" max="11264" width="9" style="2"/>
    <col min="11265" max="11265" width="33" style="2" customWidth="1"/>
    <col min="11266" max="11270" width="20.875" style="2" customWidth="1"/>
    <col min="11271" max="11271" width="20.375" style="2" customWidth="1"/>
    <col min="11272" max="11520" width="9" style="2"/>
    <col min="11521" max="11521" width="33" style="2" customWidth="1"/>
    <col min="11522" max="11526" width="20.875" style="2" customWidth="1"/>
    <col min="11527" max="11527" width="20.375" style="2" customWidth="1"/>
    <col min="11528" max="11776" width="9" style="2"/>
    <col min="11777" max="11777" width="33" style="2" customWidth="1"/>
    <col min="11778" max="11782" width="20.875" style="2" customWidth="1"/>
    <col min="11783" max="11783" width="20.375" style="2" customWidth="1"/>
    <col min="11784" max="12032" width="9" style="2"/>
    <col min="12033" max="12033" width="33" style="2" customWidth="1"/>
    <col min="12034" max="12038" width="20.875" style="2" customWidth="1"/>
    <col min="12039" max="12039" width="20.375" style="2" customWidth="1"/>
    <col min="12040" max="12288" width="9" style="2"/>
    <col min="12289" max="12289" width="33" style="2" customWidth="1"/>
    <col min="12290" max="12294" width="20.875" style="2" customWidth="1"/>
    <col min="12295" max="12295" width="20.375" style="2" customWidth="1"/>
    <col min="12296" max="12544" width="9" style="2"/>
    <col min="12545" max="12545" width="33" style="2" customWidth="1"/>
    <col min="12546" max="12550" width="20.875" style="2" customWidth="1"/>
    <col min="12551" max="12551" width="20.375" style="2" customWidth="1"/>
    <col min="12552" max="12800" width="9" style="2"/>
    <col min="12801" max="12801" width="33" style="2" customWidth="1"/>
    <col min="12802" max="12806" width="20.875" style="2" customWidth="1"/>
    <col min="12807" max="12807" width="20.375" style="2" customWidth="1"/>
    <col min="12808" max="13056" width="9" style="2"/>
    <col min="13057" max="13057" width="33" style="2" customWidth="1"/>
    <col min="13058" max="13062" width="20.875" style="2" customWidth="1"/>
    <col min="13063" max="13063" width="20.375" style="2" customWidth="1"/>
    <col min="13064" max="13312" width="9" style="2"/>
    <col min="13313" max="13313" width="33" style="2" customWidth="1"/>
    <col min="13314" max="13318" width="20.875" style="2" customWidth="1"/>
    <col min="13319" max="13319" width="20.375" style="2" customWidth="1"/>
    <col min="13320" max="13568" width="9" style="2"/>
    <col min="13569" max="13569" width="33" style="2" customWidth="1"/>
    <col min="13570" max="13574" width="20.875" style="2" customWidth="1"/>
    <col min="13575" max="13575" width="20.375" style="2" customWidth="1"/>
    <col min="13576" max="13824" width="9" style="2"/>
    <col min="13825" max="13825" width="33" style="2" customWidth="1"/>
    <col min="13826" max="13830" width="20.875" style="2" customWidth="1"/>
    <col min="13831" max="13831" width="20.375" style="2" customWidth="1"/>
    <col min="13832" max="14080" width="9" style="2"/>
    <col min="14081" max="14081" width="33" style="2" customWidth="1"/>
    <col min="14082" max="14086" width="20.875" style="2" customWidth="1"/>
    <col min="14087" max="14087" width="20.375" style="2" customWidth="1"/>
    <col min="14088" max="14336" width="9" style="2"/>
    <col min="14337" max="14337" width="33" style="2" customWidth="1"/>
    <col min="14338" max="14342" width="20.875" style="2" customWidth="1"/>
    <col min="14343" max="14343" width="20.375" style="2" customWidth="1"/>
    <col min="14344" max="14592" width="9" style="2"/>
    <col min="14593" max="14593" width="33" style="2" customWidth="1"/>
    <col min="14594" max="14598" width="20.875" style="2" customWidth="1"/>
    <col min="14599" max="14599" width="20.375" style="2" customWidth="1"/>
    <col min="14600" max="14848" width="9" style="2"/>
    <col min="14849" max="14849" width="33" style="2" customWidth="1"/>
    <col min="14850" max="14854" width="20.875" style="2" customWidth="1"/>
    <col min="14855" max="14855" width="20.375" style="2" customWidth="1"/>
    <col min="14856" max="15104" width="9" style="2"/>
    <col min="15105" max="15105" width="33" style="2" customWidth="1"/>
    <col min="15106" max="15110" width="20.875" style="2" customWidth="1"/>
    <col min="15111" max="15111" width="20.375" style="2" customWidth="1"/>
    <col min="15112" max="15360" width="9" style="2"/>
    <col min="15361" max="15361" width="33" style="2" customWidth="1"/>
    <col min="15362" max="15366" width="20.875" style="2" customWidth="1"/>
    <col min="15367" max="15367" width="20.375" style="2" customWidth="1"/>
    <col min="15368" max="15616" width="9" style="2"/>
    <col min="15617" max="15617" width="33" style="2" customWidth="1"/>
    <col min="15618" max="15622" width="20.875" style="2" customWidth="1"/>
    <col min="15623" max="15623" width="20.375" style="2" customWidth="1"/>
    <col min="15624" max="15872" width="9" style="2"/>
    <col min="15873" max="15873" width="33" style="2" customWidth="1"/>
    <col min="15874" max="15878" width="20.875" style="2" customWidth="1"/>
    <col min="15879" max="15879" width="20.375" style="2" customWidth="1"/>
    <col min="15880" max="16128" width="9" style="2"/>
    <col min="16129" max="16129" width="33" style="2" customWidth="1"/>
    <col min="16130" max="16134" width="20.875" style="2" customWidth="1"/>
    <col min="16135" max="16135" width="20.375" style="2" customWidth="1"/>
    <col min="16136" max="16384" width="9" style="2"/>
  </cols>
  <sheetData>
    <row r="1" s="1" customFormat="1" spans="1:1638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5.5" spans="1:16384">
      <c r="A2" s="3" t="s">
        <v>221</v>
      </c>
      <c r="B2" s="3"/>
      <c r="C2" s="3"/>
      <c r="D2" s="3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5.5" spans="1:16384">
      <c r="A3" s="5" t="s">
        <v>2</v>
      </c>
      <c r="B3" s="3"/>
      <c r="C3" s="3"/>
      <c r="D3" s="6" t="s">
        <v>22</v>
      </c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30.75" customHeight="1" spans="1:16384">
      <c r="A4" s="7" t="s">
        <v>23</v>
      </c>
      <c r="B4" s="7" t="s">
        <v>222</v>
      </c>
      <c r="C4" s="7" t="s">
        <v>223</v>
      </c>
      <c r="D4" s="7" t="s">
        <v>224</v>
      </c>
      <c r="E4" s="3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30.75" customHeight="1" spans="1:16384">
      <c r="A5" s="7" t="s">
        <v>225</v>
      </c>
      <c r="B5" s="8">
        <f>SUM(B6,B7,B8)</f>
        <v>10</v>
      </c>
      <c r="C5" s="8">
        <f>SUM(C6,C7,C8)</f>
        <v>7</v>
      </c>
      <c r="D5" s="9">
        <f>IF(B5*C5=0,"",ROUND((C5/B5-1)*100,1))</f>
        <v>-30</v>
      </c>
      <c r="E5" s="3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30.75" customHeight="1" spans="1:16384">
      <c r="A6" s="10" t="s">
        <v>226</v>
      </c>
      <c r="B6" s="11"/>
      <c r="C6" s="11">
        <v>0</v>
      </c>
      <c r="D6" s="9" t="str">
        <f t="shared" ref="D6:D10" si="0">IF(B6*C6=0,"",ROUND((C6/B6-1)*100,1))</f>
        <v/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30.75" customHeight="1" spans="1:16384">
      <c r="A7" s="10" t="s">
        <v>227</v>
      </c>
      <c r="B7" s="11">
        <v>2</v>
      </c>
      <c r="C7" s="11">
        <v>1</v>
      </c>
      <c r="D7" s="9">
        <f t="shared" si="0"/>
        <v>-50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30.75" customHeight="1" spans="1:16384">
      <c r="A8" s="10" t="s">
        <v>228</v>
      </c>
      <c r="B8" s="11">
        <v>8</v>
      </c>
      <c r="C8" s="11">
        <v>6</v>
      </c>
      <c r="D8" s="9">
        <f t="shared" si="0"/>
        <v>-25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30.75" customHeight="1" spans="1:16384">
      <c r="A9" s="10" t="s">
        <v>229</v>
      </c>
      <c r="B9" s="11"/>
      <c r="C9" s="11">
        <v>0</v>
      </c>
      <c r="D9" s="9" t="str">
        <f t="shared" si="0"/>
        <v/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30.75" customHeight="1" spans="1:16384">
      <c r="A10" s="10" t="s">
        <v>230</v>
      </c>
      <c r="B10" s="11">
        <v>8</v>
      </c>
      <c r="C10" s="11">
        <v>6</v>
      </c>
      <c r="D10" s="9">
        <f t="shared" si="0"/>
        <v>-25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ht="22.5" customHeight="1"/>
    <row r="12" ht="22.5" customHeight="1"/>
  </sheetData>
  <mergeCells count="1">
    <mergeCell ref="A2:D2"/>
  </mergeCells>
  <pageMargins left="2.16527777777778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D7" sqref="D7"/>
    </sheetView>
  </sheetViews>
  <sheetFormatPr defaultColWidth="9" defaultRowHeight="14.25"/>
  <cols>
    <col min="1" max="1" width="117.375" style="110" customWidth="1"/>
    <col min="2" max="16384" width="9" style="110"/>
  </cols>
  <sheetData>
    <row r="1" ht="67.5" customHeight="1" spans="1:1">
      <c r="A1" s="111" t="s">
        <v>10</v>
      </c>
    </row>
    <row r="2" ht="26.25" customHeight="1" spans="1:1">
      <c r="A2" s="112" t="s">
        <v>11</v>
      </c>
    </row>
    <row r="3" ht="26.25" customHeight="1" spans="1:1">
      <c r="A3" s="112" t="s">
        <v>12</v>
      </c>
    </row>
    <row r="4" ht="26.25" customHeight="1" spans="1:1">
      <c r="A4" s="112" t="s">
        <v>13</v>
      </c>
    </row>
    <row r="5" ht="26.25" customHeight="1" spans="1:1">
      <c r="A5" s="112" t="s">
        <v>14</v>
      </c>
    </row>
    <row r="6" ht="26.25" customHeight="1" spans="1:1">
      <c r="A6" s="112" t="s">
        <v>15</v>
      </c>
    </row>
    <row r="7" ht="26.25" customHeight="1" spans="1:1">
      <c r="A7" s="112" t="s">
        <v>16</v>
      </c>
    </row>
    <row r="8" ht="26.25" customHeight="1" spans="1:1">
      <c r="A8" s="112" t="s">
        <v>17</v>
      </c>
    </row>
    <row r="9" ht="26.25" customHeight="1" spans="1:1">
      <c r="A9" s="112" t="s">
        <v>18</v>
      </c>
    </row>
    <row r="10" ht="26.25" customHeight="1" spans="1:1">
      <c r="A10" s="112" t="s">
        <v>19</v>
      </c>
    </row>
    <row r="11" ht="25.5" spans="1:1">
      <c r="A11" s="112" t="s">
        <v>20</v>
      </c>
    </row>
  </sheetData>
  <pageMargins left="0.751388888888889" right="0.751388888888889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9"/>
  <sheetViews>
    <sheetView tabSelected="1" zoomScale="160" zoomScaleNormal="160" topLeftCell="A12" workbookViewId="0">
      <selection activeCell="D28" sqref="D28"/>
    </sheetView>
  </sheetViews>
  <sheetFormatPr defaultColWidth="6.875" defaultRowHeight="12.75" customHeight="1"/>
  <cols>
    <col min="1" max="1" width="48.625" style="35" customWidth="1"/>
    <col min="2" max="2" width="23.125" style="76" customWidth="1"/>
    <col min="3" max="183" width="5" style="32" customWidth="1"/>
    <col min="184" max="239" width="6.875" style="32" customWidth="1"/>
    <col min="240" max="16384" width="6.875" style="32"/>
  </cols>
  <sheetData>
    <row r="1" ht="32.25" customHeight="1" spans="1:183">
      <c r="A1" s="100" t="s">
        <v>21</v>
      </c>
      <c r="B1" s="100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</row>
    <row r="2" s="75" customFormat="1" ht="28.5" customHeight="1" spans="1:183">
      <c r="A2" s="101"/>
      <c r="B2" s="80" t="s">
        <v>22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</row>
    <row r="3" s="75" customFormat="1" ht="25.5" customHeight="1" spans="1:239">
      <c r="A3" s="40" t="s">
        <v>23</v>
      </c>
      <c r="B3" s="41" t="s">
        <v>24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IE3" s="98"/>
    </row>
    <row r="4" ht="18.75" customHeight="1" spans="1:239">
      <c r="A4" s="102" t="s">
        <v>25</v>
      </c>
      <c r="B4" s="103">
        <f>B5+B18</f>
        <v>8220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IE4" s="99"/>
    </row>
    <row r="5" ht="18.75" customHeight="1" spans="1:239">
      <c r="A5" s="104" t="s">
        <v>26</v>
      </c>
      <c r="B5" s="103">
        <v>7720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IE5" s="99"/>
    </row>
    <row r="6" ht="18.75" customHeight="1" spans="1:239">
      <c r="A6" s="105" t="s">
        <v>27</v>
      </c>
      <c r="B6" s="103">
        <v>6870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IE6" s="99"/>
    </row>
    <row r="7" ht="18.75" customHeight="1" spans="1:239">
      <c r="A7" s="105" t="s">
        <v>28</v>
      </c>
      <c r="B7" s="10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IE7" s="99"/>
    </row>
    <row r="8" ht="18.75" customHeight="1" spans="1:239">
      <c r="A8" s="105" t="s">
        <v>29</v>
      </c>
      <c r="B8" s="103">
        <v>600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IE8" s="99"/>
    </row>
    <row r="9" ht="18.75" customHeight="1" spans="1:239">
      <c r="A9" s="105" t="s">
        <v>30</v>
      </c>
      <c r="B9" s="103">
        <v>155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IE9" s="99"/>
    </row>
    <row r="10" ht="18.75" customHeight="1" spans="1:239">
      <c r="A10" s="105" t="s">
        <v>31</v>
      </c>
      <c r="B10" s="103">
        <v>15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IE10" s="99"/>
    </row>
    <row r="11" ht="18.75" customHeight="1" spans="1:239">
      <c r="A11" s="105" t="s">
        <v>32</v>
      </c>
      <c r="B11" s="103"/>
      <c r="IE11" s="99"/>
    </row>
    <row r="12" ht="18.75" customHeight="1" spans="1:239">
      <c r="A12" s="105" t="s">
        <v>33</v>
      </c>
      <c r="B12" s="103">
        <v>60</v>
      </c>
      <c r="IE12" s="99"/>
    </row>
    <row r="13" ht="18.75" customHeight="1" spans="1:239">
      <c r="A13" s="105" t="s">
        <v>34</v>
      </c>
      <c r="B13" s="103"/>
      <c r="IE13" s="99"/>
    </row>
    <row r="14" ht="18.75" customHeight="1" spans="1:239">
      <c r="A14" s="105" t="s">
        <v>35</v>
      </c>
      <c r="B14" s="103"/>
      <c r="IE14" s="99"/>
    </row>
    <row r="15" ht="18.75" customHeight="1" spans="1:239">
      <c r="A15" s="105" t="s">
        <v>36</v>
      </c>
      <c r="B15" s="103"/>
      <c r="IE15" s="99"/>
    </row>
    <row r="16" ht="18.75" customHeight="1" spans="1:239">
      <c r="A16" s="105" t="s">
        <v>37</v>
      </c>
      <c r="B16" s="103"/>
      <c r="IE16" s="99"/>
    </row>
    <row r="17" ht="18.75" customHeight="1" spans="1:239">
      <c r="A17" s="105" t="s">
        <v>38</v>
      </c>
      <c r="B17" s="103">
        <v>20</v>
      </c>
      <c r="IE17" s="99"/>
    </row>
    <row r="18" ht="18.75" customHeight="1" spans="1:239">
      <c r="A18" s="104" t="s">
        <v>39</v>
      </c>
      <c r="B18" s="103">
        <v>500</v>
      </c>
      <c r="IE18" s="99"/>
    </row>
    <row r="19" ht="18.75" customHeight="1" spans="1:239">
      <c r="A19" s="105" t="s">
        <v>40</v>
      </c>
      <c r="B19" s="103"/>
      <c r="IE19" s="99"/>
    </row>
    <row r="20" ht="18.75" customHeight="1" spans="1:239">
      <c r="A20" s="105" t="s">
        <v>41</v>
      </c>
      <c r="B20" s="103"/>
      <c r="IE20" s="99"/>
    </row>
    <row r="21" ht="18.75" customHeight="1" spans="1:239">
      <c r="A21" s="105" t="s">
        <v>42</v>
      </c>
      <c r="B21" s="103"/>
      <c r="IE21" s="99"/>
    </row>
    <row r="22" ht="18.75" customHeight="1" spans="1:239">
      <c r="A22" s="105" t="s">
        <v>43</v>
      </c>
      <c r="B22" s="103"/>
      <c r="IE22" s="99"/>
    </row>
    <row r="23" ht="18.75" customHeight="1" spans="1:239">
      <c r="A23" s="105" t="s">
        <v>44</v>
      </c>
      <c r="B23" s="103">
        <v>500</v>
      </c>
      <c r="IE23" s="99"/>
    </row>
    <row r="24" ht="18.75" customHeight="1" spans="1:239">
      <c r="A24" s="105" t="s">
        <v>45</v>
      </c>
      <c r="B24" s="103"/>
      <c r="IE24" s="99"/>
    </row>
    <row r="25" ht="18.75" customHeight="1" spans="1:2">
      <c r="A25" s="106"/>
      <c r="B25" s="103"/>
    </row>
    <row r="26" ht="18.75" customHeight="1" spans="1:2">
      <c r="A26" s="107" t="s">
        <v>46</v>
      </c>
      <c r="B26" s="103">
        <v>4178</v>
      </c>
    </row>
    <row r="27" ht="18.75" customHeight="1" spans="1:2">
      <c r="A27" s="108" t="s">
        <v>47</v>
      </c>
      <c r="B27" s="103">
        <v>4178</v>
      </c>
    </row>
    <row r="28" ht="18.75" customHeight="1" spans="1:2">
      <c r="A28" s="108" t="s">
        <v>48</v>
      </c>
      <c r="B28" s="103"/>
    </row>
    <row r="29" ht="18.75" customHeight="1" spans="1:2">
      <c r="A29" s="109" t="s">
        <v>49</v>
      </c>
      <c r="B29" s="103">
        <f>B26+B4</f>
        <v>12398</v>
      </c>
    </row>
  </sheetData>
  <mergeCells count="1">
    <mergeCell ref="A1:B1"/>
  </mergeCells>
  <pageMargins left="1.37777777777778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6"/>
  <sheetViews>
    <sheetView zoomScale="250" zoomScaleNormal="250" topLeftCell="A39" workbookViewId="0">
      <selection activeCell="B46" sqref="A45:B46"/>
    </sheetView>
  </sheetViews>
  <sheetFormatPr defaultColWidth="6.875" defaultRowHeight="12.75" customHeight="1"/>
  <cols>
    <col min="1" max="1" width="41.75" style="35" customWidth="1"/>
    <col min="2" max="2" width="32.25" style="76" customWidth="1"/>
    <col min="3" max="183" width="5" style="32" customWidth="1"/>
    <col min="184" max="239" width="6.875" style="32" customWidth="1"/>
    <col min="240" max="16384" width="6.875" style="32"/>
  </cols>
  <sheetData>
    <row r="1" ht="32.25" customHeight="1" spans="1:183">
      <c r="A1" s="77" t="s">
        <v>50</v>
      </c>
      <c r="B1" s="78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</row>
    <row r="2" ht="11.25" customHeight="1" spans="1:183">
      <c r="A2" s="79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</row>
    <row r="3" ht="17.25" customHeight="1" spans="1:183">
      <c r="A3" s="82"/>
      <c r="B3" s="83" t="s">
        <v>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</row>
    <row r="4" s="75" customFormat="1" ht="25.5" customHeight="1" spans="1:239">
      <c r="A4" s="40" t="s">
        <v>23</v>
      </c>
      <c r="B4" s="41" t="s">
        <v>24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IE4" s="98"/>
    </row>
    <row r="5" ht="18.75" customHeight="1" spans="1:239">
      <c r="A5" s="85" t="s">
        <v>51</v>
      </c>
      <c r="B5" s="86">
        <f>B6+B11+B14+B25+B30+B33+B40+B43+B47+B50</f>
        <v>11925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IE5" s="99"/>
    </row>
    <row r="6" ht="18.75" customHeight="1" spans="1:239">
      <c r="A6" s="87" t="s">
        <v>52</v>
      </c>
      <c r="B6" s="88">
        <v>764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IE6" s="99"/>
    </row>
    <row r="7" ht="18.75" customHeight="1" spans="1:239">
      <c r="A7" s="87" t="s">
        <v>53</v>
      </c>
      <c r="B7" s="88">
        <v>622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IE7" s="99"/>
    </row>
    <row r="8" ht="18.75" customHeight="1" spans="1:239">
      <c r="A8" s="87" t="s">
        <v>54</v>
      </c>
      <c r="B8" s="88">
        <v>622</v>
      </c>
      <c r="IE8" s="99"/>
    </row>
    <row r="9" ht="18.75" customHeight="1" spans="1:239">
      <c r="A9" s="87" t="s">
        <v>55</v>
      </c>
      <c r="B9" s="88">
        <v>142</v>
      </c>
      <c r="IE9" s="99"/>
    </row>
    <row r="10" ht="18.75" customHeight="1" spans="1:239">
      <c r="A10" s="87" t="s">
        <v>56</v>
      </c>
      <c r="B10" s="88">
        <v>142</v>
      </c>
      <c r="IE10" s="99"/>
    </row>
    <row r="11" ht="18.75" customHeight="1" spans="1:239">
      <c r="A11" s="87" t="s">
        <v>57</v>
      </c>
      <c r="B11" s="88">
        <v>45</v>
      </c>
      <c r="IE11" s="99"/>
    </row>
    <row r="12" ht="18.75" customHeight="1" spans="1:239">
      <c r="A12" s="87" t="s">
        <v>58</v>
      </c>
      <c r="B12" s="88">
        <v>45</v>
      </c>
      <c r="IE12" s="99"/>
    </row>
    <row r="13" ht="18.75" customHeight="1" spans="1:239">
      <c r="A13" s="87" t="s">
        <v>59</v>
      </c>
      <c r="B13" s="88">
        <v>45</v>
      </c>
      <c r="IE13" s="99"/>
    </row>
    <row r="14" ht="18.75" customHeight="1" spans="1:239">
      <c r="A14" s="87" t="s">
        <v>60</v>
      </c>
      <c r="B14" s="88">
        <v>957</v>
      </c>
      <c r="IE14" s="99"/>
    </row>
    <row r="15" ht="18.75" customHeight="1" spans="1:239">
      <c r="A15" s="87" t="s">
        <v>61</v>
      </c>
      <c r="B15" s="88">
        <v>121</v>
      </c>
      <c r="IE15" s="99"/>
    </row>
    <row r="16" ht="18.75" customHeight="1" spans="1:239">
      <c r="A16" s="87" t="s">
        <v>62</v>
      </c>
      <c r="B16" s="88">
        <v>121</v>
      </c>
      <c r="IE16" s="99"/>
    </row>
    <row r="17" ht="18.75" customHeight="1" spans="1:239">
      <c r="A17" s="87" t="s">
        <v>63</v>
      </c>
      <c r="B17" s="88">
        <v>766</v>
      </c>
      <c r="IE17" s="99"/>
    </row>
    <row r="18" ht="18.75" customHeight="1" spans="1:239">
      <c r="A18" s="87" t="s">
        <v>64</v>
      </c>
      <c r="B18" s="88">
        <v>36</v>
      </c>
      <c r="IE18" s="99"/>
    </row>
    <row r="19" ht="18.75" customHeight="1" spans="1:239">
      <c r="A19" s="87" t="s">
        <v>65</v>
      </c>
      <c r="B19" s="88">
        <v>90</v>
      </c>
      <c r="IE19" s="99"/>
    </row>
    <row r="20" ht="18.75" customHeight="1" spans="1:239">
      <c r="A20" s="89" t="s">
        <v>66</v>
      </c>
      <c r="B20" s="88">
        <v>40</v>
      </c>
      <c r="IE20" s="99"/>
    </row>
    <row r="21" ht="18.75" customHeight="1" spans="1:239">
      <c r="A21" s="87" t="s">
        <v>67</v>
      </c>
      <c r="B21" s="88">
        <v>600</v>
      </c>
      <c r="IE21" s="99"/>
    </row>
    <row r="22" ht="18.75" customHeight="1" spans="1:239">
      <c r="A22" s="87" t="s">
        <v>68</v>
      </c>
      <c r="B22" s="88">
        <v>70</v>
      </c>
      <c r="IE22" s="99"/>
    </row>
    <row r="23" ht="18.75" customHeight="1" spans="1:239">
      <c r="A23" s="87" t="s">
        <v>69</v>
      </c>
      <c r="B23" s="88">
        <v>35</v>
      </c>
      <c r="IE23" s="99"/>
    </row>
    <row r="24" ht="18.75" customHeight="1" spans="1:239">
      <c r="A24" s="87" t="s">
        <v>70</v>
      </c>
      <c r="B24" s="88">
        <v>35</v>
      </c>
      <c r="IE24" s="99"/>
    </row>
    <row r="25" ht="18.75" customHeight="1" spans="1:239">
      <c r="A25" s="87" t="s">
        <v>71</v>
      </c>
      <c r="B25" s="88">
        <v>80</v>
      </c>
      <c r="IE25" s="99"/>
    </row>
    <row r="26" ht="18.75" customHeight="1" spans="1:239">
      <c r="A26" s="87" t="s">
        <v>72</v>
      </c>
      <c r="B26" s="88">
        <v>80</v>
      </c>
      <c r="IE26" s="99"/>
    </row>
    <row r="27" ht="18.75" customHeight="1" spans="1:239">
      <c r="A27" s="87" t="s">
        <v>73</v>
      </c>
      <c r="B27" s="88">
        <v>22</v>
      </c>
      <c r="IE27" s="99"/>
    </row>
    <row r="28" ht="18.75" customHeight="1" spans="1:239">
      <c r="A28" s="87" t="s">
        <v>74</v>
      </c>
      <c r="B28" s="88">
        <v>22</v>
      </c>
      <c r="IE28" s="99"/>
    </row>
    <row r="29" ht="18.75" customHeight="1" spans="1:239">
      <c r="A29" s="87" t="s">
        <v>75</v>
      </c>
      <c r="B29" s="88">
        <v>36</v>
      </c>
      <c r="IE29" s="99"/>
    </row>
    <row r="30" ht="18.75" customHeight="1" spans="1:239">
      <c r="A30" s="87" t="s">
        <v>76</v>
      </c>
      <c r="B30" s="88">
        <v>500</v>
      </c>
      <c r="IE30" s="99"/>
    </row>
    <row r="31" ht="18.75" customHeight="1" spans="1:239">
      <c r="A31" s="87" t="s">
        <v>77</v>
      </c>
      <c r="B31" s="88">
        <v>500</v>
      </c>
      <c r="IE31" s="99"/>
    </row>
    <row r="32" ht="18.75" customHeight="1" spans="1:239">
      <c r="A32" s="87" t="s">
        <v>78</v>
      </c>
      <c r="B32" s="88">
        <v>500</v>
      </c>
      <c r="IE32" s="99"/>
    </row>
    <row r="33" ht="18.75" customHeight="1" spans="1:239">
      <c r="A33" s="87" t="s">
        <v>79</v>
      </c>
      <c r="B33" s="88">
        <v>994</v>
      </c>
      <c r="IE33" s="99"/>
    </row>
    <row r="34" ht="18.75" customHeight="1" spans="1:239">
      <c r="A34" s="87" t="s">
        <v>80</v>
      </c>
      <c r="B34" s="88">
        <v>371</v>
      </c>
      <c r="IE34" s="99"/>
    </row>
    <row r="35" ht="18.75" customHeight="1" spans="1:239">
      <c r="A35" s="87" t="s">
        <v>81</v>
      </c>
      <c r="B35" s="88">
        <v>371</v>
      </c>
      <c r="IE35" s="99"/>
    </row>
    <row r="36" ht="18.75" customHeight="1" spans="1:239">
      <c r="A36" s="87" t="s">
        <v>82</v>
      </c>
      <c r="B36" s="88">
        <v>300</v>
      </c>
      <c r="IE36" s="99"/>
    </row>
    <row r="37" ht="18.75" customHeight="1" spans="1:239">
      <c r="A37" s="90" t="s">
        <v>83</v>
      </c>
      <c r="B37" s="88">
        <v>300</v>
      </c>
      <c r="IE37" s="99"/>
    </row>
    <row r="38" ht="18.75" customHeight="1" spans="1:239">
      <c r="A38" s="87" t="s">
        <v>84</v>
      </c>
      <c r="B38" s="88">
        <v>323</v>
      </c>
      <c r="IE38" s="99"/>
    </row>
    <row r="39" ht="18.75" customHeight="1" spans="1:239">
      <c r="A39" s="87" t="s">
        <v>85</v>
      </c>
      <c r="B39" s="88">
        <v>323</v>
      </c>
      <c r="IE39" s="99"/>
    </row>
    <row r="40" ht="18.75" customHeight="1" spans="1:2">
      <c r="A40" s="87" t="s">
        <v>86</v>
      </c>
      <c r="B40" s="88">
        <v>7911</v>
      </c>
    </row>
    <row r="41" ht="18.75" customHeight="1" spans="1:2">
      <c r="A41" s="87" t="s">
        <v>87</v>
      </c>
      <c r="B41" s="88">
        <v>7911</v>
      </c>
    </row>
    <row r="42" ht="18.75" customHeight="1" spans="1:2">
      <c r="A42" s="87" t="s">
        <v>88</v>
      </c>
      <c r="B42" s="88">
        <v>7911</v>
      </c>
    </row>
    <row r="43" ht="18.75" customHeight="1" spans="1:2">
      <c r="A43" s="87" t="s">
        <v>89</v>
      </c>
      <c r="B43" s="88">
        <v>144</v>
      </c>
    </row>
    <row r="44" ht="18.75" customHeight="1" spans="1:2">
      <c r="A44" s="87" t="s">
        <v>90</v>
      </c>
      <c r="B44" s="88">
        <v>144</v>
      </c>
    </row>
    <row r="45" ht="18.75" customHeight="1" spans="1:2">
      <c r="A45" s="87" t="s">
        <v>91</v>
      </c>
      <c r="B45" s="91">
        <v>72</v>
      </c>
    </row>
    <row r="46" ht="18.75" customHeight="1" spans="1:2">
      <c r="A46" s="87" t="s">
        <v>92</v>
      </c>
      <c r="B46" s="91">
        <v>72</v>
      </c>
    </row>
    <row r="47" ht="18.75" customHeight="1" spans="1:2">
      <c r="A47" s="92" t="s">
        <v>93</v>
      </c>
      <c r="B47" s="88">
        <v>150</v>
      </c>
    </row>
    <row r="48" ht="18.75" customHeight="1" spans="1:2">
      <c r="A48" s="92" t="s">
        <v>94</v>
      </c>
      <c r="B48" s="88">
        <v>150</v>
      </c>
    </row>
    <row r="49" ht="18.75" customHeight="1" spans="1:2">
      <c r="A49" s="92" t="s">
        <v>95</v>
      </c>
      <c r="B49" s="88">
        <v>150</v>
      </c>
    </row>
    <row r="50" ht="18.75" customHeight="1" spans="1:2">
      <c r="A50" s="92" t="s">
        <v>96</v>
      </c>
      <c r="B50" s="88">
        <v>380</v>
      </c>
    </row>
    <row r="51" ht="18.75" customHeight="1" spans="1:2">
      <c r="A51" s="92" t="s">
        <v>97</v>
      </c>
      <c r="B51" s="88">
        <v>380</v>
      </c>
    </row>
    <row r="52" ht="18.75" customHeight="1" spans="1:2">
      <c r="A52" s="92" t="s">
        <v>98</v>
      </c>
      <c r="B52" s="88">
        <v>380</v>
      </c>
    </row>
    <row r="53" ht="18.75" customHeight="1" spans="1:2">
      <c r="A53" s="93" t="s">
        <v>99</v>
      </c>
      <c r="B53" s="88">
        <v>473</v>
      </c>
    </row>
    <row r="54" ht="18.75" customHeight="1" spans="1:2">
      <c r="A54" s="94" t="s">
        <v>100</v>
      </c>
      <c r="B54" s="88">
        <v>473</v>
      </c>
    </row>
    <row r="55" ht="18.75" customHeight="1" spans="1:2">
      <c r="A55" s="94"/>
      <c r="B55" s="95"/>
    </row>
    <row r="56" ht="18.75" customHeight="1" spans="1:2">
      <c r="A56" s="96" t="s">
        <v>101</v>
      </c>
      <c r="B56" s="97">
        <f>B5+B53</f>
        <v>12398</v>
      </c>
    </row>
  </sheetData>
  <pageMargins left="1.10208333333333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33"/>
  <sheetViews>
    <sheetView zoomScale="190" zoomScaleNormal="190" topLeftCell="A19" workbookViewId="0">
      <selection activeCell="B31" sqref="B31"/>
    </sheetView>
  </sheetViews>
  <sheetFormatPr defaultColWidth="9" defaultRowHeight="14.25" outlineLevelCol="1"/>
  <cols>
    <col min="1" max="1" width="49.375" style="23" customWidth="1"/>
    <col min="2" max="2" width="24.375" style="23" customWidth="1"/>
    <col min="3" max="16384" width="9" style="23"/>
  </cols>
  <sheetData>
    <row r="1" ht="20.25" spans="1:2">
      <c r="A1" s="65" t="s">
        <v>102</v>
      </c>
      <c r="B1" s="65"/>
    </row>
    <row r="2" ht="24.75" customHeight="1" spans="1:2">
      <c r="A2" s="66"/>
      <c r="B2" s="67" t="s">
        <v>22</v>
      </c>
    </row>
    <row r="3" ht="26.25" customHeight="1" spans="1:2">
      <c r="A3" s="68" t="s">
        <v>103</v>
      </c>
      <c r="B3" s="68" t="s">
        <v>104</v>
      </c>
    </row>
    <row r="4" ht="21" customHeight="1" spans="1:2">
      <c r="A4" s="69" t="s">
        <v>105</v>
      </c>
      <c r="B4" s="70">
        <f>SUM(B5,B15,B31)</f>
        <v>2084</v>
      </c>
    </row>
    <row r="5" ht="18" customHeight="1" spans="1:2">
      <c r="A5" s="71" t="s">
        <v>106</v>
      </c>
      <c r="B5" s="72">
        <f>SUM(B6:B14)</f>
        <v>1220</v>
      </c>
    </row>
    <row r="6" ht="18" customHeight="1" spans="1:2">
      <c r="A6" s="73" t="s">
        <v>107</v>
      </c>
      <c r="B6" s="72">
        <v>304</v>
      </c>
    </row>
    <row r="7" ht="18" customHeight="1" spans="1:2">
      <c r="A7" s="73" t="s">
        <v>108</v>
      </c>
      <c r="B7" s="72">
        <v>322</v>
      </c>
    </row>
    <row r="8" ht="18" customHeight="1" spans="1:2">
      <c r="A8" s="73" t="s">
        <v>109</v>
      </c>
      <c r="B8" s="72">
        <v>295</v>
      </c>
    </row>
    <row r="9" ht="18" customHeight="1" spans="1:2">
      <c r="A9" s="73" t="s">
        <v>110</v>
      </c>
      <c r="B9" s="72">
        <v>90</v>
      </c>
    </row>
    <row r="10" ht="18" customHeight="1" spans="1:2">
      <c r="A10" s="73" t="s">
        <v>111</v>
      </c>
      <c r="B10" s="72">
        <v>44</v>
      </c>
    </row>
    <row r="11" ht="18" customHeight="1" spans="1:2">
      <c r="A11" s="73" t="s">
        <v>112</v>
      </c>
      <c r="B11" s="72">
        <v>36</v>
      </c>
    </row>
    <row r="12" ht="18" customHeight="1" spans="1:2">
      <c r="A12" s="73" t="s">
        <v>113</v>
      </c>
      <c r="B12" s="72">
        <v>17</v>
      </c>
    </row>
    <row r="13" ht="18" customHeight="1" spans="1:2">
      <c r="A13" s="73" t="s">
        <v>114</v>
      </c>
      <c r="B13" s="72">
        <v>40</v>
      </c>
    </row>
    <row r="14" ht="18" customHeight="1" spans="1:2">
      <c r="A14" s="73" t="s">
        <v>115</v>
      </c>
      <c r="B14" s="72">
        <v>72</v>
      </c>
    </row>
    <row r="15" ht="18" customHeight="1" spans="1:2">
      <c r="A15" s="71" t="s">
        <v>116</v>
      </c>
      <c r="B15" s="72">
        <f>SUM(B16:B30)</f>
        <v>373</v>
      </c>
    </row>
    <row r="16" ht="18" customHeight="1" spans="1:2">
      <c r="A16" s="74" t="s">
        <v>117</v>
      </c>
      <c r="B16" s="72">
        <v>74</v>
      </c>
    </row>
    <row r="17" ht="18" customHeight="1" spans="1:2">
      <c r="A17" s="74" t="s">
        <v>118</v>
      </c>
      <c r="B17" s="72">
        <v>10</v>
      </c>
    </row>
    <row r="18" ht="18" customHeight="1" spans="1:2">
      <c r="A18" s="74" t="s">
        <v>119</v>
      </c>
      <c r="B18" s="72">
        <v>15</v>
      </c>
    </row>
    <row r="19" ht="18" customHeight="1" spans="1:2">
      <c r="A19" s="74" t="s">
        <v>120</v>
      </c>
      <c r="B19" s="72">
        <v>3</v>
      </c>
    </row>
    <row r="20" ht="18" customHeight="1" spans="1:2">
      <c r="A20" s="74" t="s">
        <v>121</v>
      </c>
      <c r="B20" s="72">
        <v>15</v>
      </c>
    </row>
    <row r="21" ht="18" customHeight="1" spans="1:2">
      <c r="A21" s="74" t="s">
        <v>122</v>
      </c>
      <c r="B21" s="72">
        <v>10</v>
      </c>
    </row>
    <row r="22" ht="18" customHeight="1" spans="1:2">
      <c r="A22" s="74" t="s">
        <v>123</v>
      </c>
      <c r="B22" s="72">
        <v>2</v>
      </c>
    </row>
    <row r="23" ht="18" customHeight="1" spans="1:2">
      <c r="A23" s="74" t="s">
        <v>124</v>
      </c>
      <c r="B23" s="72">
        <v>3</v>
      </c>
    </row>
    <row r="24" ht="18" customHeight="1" spans="1:2">
      <c r="A24" s="74" t="s">
        <v>125</v>
      </c>
      <c r="B24" s="72">
        <v>1</v>
      </c>
    </row>
    <row r="25" ht="18" customHeight="1" spans="1:2">
      <c r="A25" s="74" t="s">
        <v>126</v>
      </c>
      <c r="B25" s="72">
        <v>2</v>
      </c>
    </row>
    <row r="26" ht="18" customHeight="1" spans="1:2">
      <c r="A26" s="74" t="s">
        <v>127</v>
      </c>
      <c r="B26" s="72">
        <v>200</v>
      </c>
    </row>
    <row r="27" ht="18" customHeight="1" spans="1:2">
      <c r="A27" s="74" t="s">
        <v>128</v>
      </c>
      <c r="B27" s="72">
        <v>12</v>
      </c>
    </row>
    <row r="28" ht="18" customHeight="1" spans="1:2">
      <c r="A28" s="74" t="s">
        <v>129</v>
      </c>
      <c r="B28" s="72">
        <v>6</v>
      </c>
    </row>
    <row r="29" ht="18" customHeight="1" spans="1:2">
      <c r="A29" s="74" t="s">
        <v>130</v>
      </c>
      <c r="B29" s="72">
        <v>10</v>
      </c>
    </row>
    <row r="30" ht="18" customHeight="1" spans="1:2">
      <c r="A30" s="73" t="s">
        <v>131</v>
      </c>
      <c r="B30" s="72">
        <v>10</v>
      </c>
    </row>
    <row r="31" ht="18" customHeight="1" spans="1:2">
      <c r="A31" s="71" t="s">
        <v>132</v>
      </c>
      <c r="B31" s="72">
        <f>SUM(B32:B33)</f>
        <v>491</v>
      </c>
    </row>
    <row r="32" ht="18" customHeight="1" spans="1:2">
      <c r="A32" s="73" t="s">
        <v>133</v>
      </c>
      <c r="B32" s="72">
        <v>36</v>
      </c>
    </row>
    <row r="33" ht="18" customHeight="1" spans="1:2">
      <c r="A33" s="73" t="s">
        <v>134</v>
      </c>
      <c r="B33" s="72">
        <v>455</v>
      </c>
    </row>
  </sheetData>
  <mergeCells count="1">
    <mergeCell ref="A1:B1"/>
  </mergeCells>
  <pageMargins left="1.22013888888889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28"/>
  <sheetViews>
    <sheetView zoomScale="160" zoomScaleNormal="160" workbookViewId="0">
      <selection activeCell="F7" sqref="F7"/>
    </sheetView>
  </sheetViews>
  <sheetFormatPr defaultColWidth="7" defaultRowHeight="11.25"/>
  <cols>
    <col min="1" max="1" width="36.25" style="35"/>
    <col min="2" max="2" width="27.625" style="35" customWidth="1"/>
    <col min="3" max="16384" width="7" style="35"/>
  </cols>
  <sheetData>
    <row r="1" s="32" customFormat="1" ht="22.5" customHeight="1" spans="1:198">
      <c r="A1" s="36" t="s">
        <v>135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</row>
    <row r="2" s="32" customFormat="1" ht="37.5" customHeight="1" spans="1:198">
      <c r="A2" s="38"/>
      <c r="B2" s="39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</row>
    <row r="3" s="33" customFormat="1" ht="21.75" customHeight="1" spans="1:198">
      <c r="A3" s="40" t="s">
        <v>23</v>
      </c>
      <c r="B3" s="41" t="s">
        <v>24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</row>
    <row r="4" s="34" customFormat="1" ht="18.75" customHeight="1" spans="1:2">
      <c r="A4" s="43" t="s">
        <v>136</v>
      </c>
      <c r="B4" s="44">
        <f>SUM(B5:B10,B12)</f>
        <v>0</v>
      </c>
    </row>
    <row r="5" ht="18.75" customHeight="1" spans="1:2">
      <c r="A5" s="57" t="s">
        <v>137</v>
      </c>
      <c r="B5" s="58"/>
    </row>
    <row r="6" ht="18.75" customHeight="1" spans="1:2">
      <c r="A6" s="57" t="s">
        <v>138</v>
      </c>
      <c r="B6" s="58"/>
    </row>
    <row r="7" ht="18.75" customHeight="1" spans="1:2">
      <c r="A7" s="57" t="s">
        <v>139</v>
      </c>
      <c r="B7" s="50"/>
    </row>
    <row r="8" ht="18.75" customHeight="1" spans="1:2">
      <c r="A8" s="57" t="s">
        <v>140</v>
      </c>
      <c r="B8" s="50"/>
    </row>
    <row r="9" ht="18.75" customHeight="1" spans="1:2">
      <c r="A9" s="57" t="s">
        <v>141</v>
      </c>
      <c r="B9" s="50"/>
    </row>
    <row r="10" ht="18.75" customHeight="1" spans="1:2">
      <c r="A10" s="57" t="s">
        <v>142</v>
      </c>
      <c r="B10" s="46"/>
    </row>
    <row r="11" ht="18.75" customHeight="1" spans="1:2">
      <c r="A11" s="59" t="s">
        <v>143</v>
      </c>
      <c r="B11" s="50"/>
    </row>
    <row r="12" ht="18.75" customHeight="1" spans="1:2">
      <c r="A12" s="57" t="s">
        <v>144</v>
      </c>
      <c r="B12" s="58"/>
    </row>
    <row r="13" ht="18.75" customHeight="1" spans="1:2">
      <c r="A13" s="60"/>
      <c r="B13" s="61"/>
    </row>
    <row r="14" ht="18.75" customHeight="1" spans="1:2">
      <c r="A14" s="62" t="s">
        <v>145</v>
      </c>
      <c r="B14" s="44">
        <f>SUM(B4)</f>
        <v>0</v>
      </c>
    </row>
    <row r="15" ht="18.75" customHeight="1" spans="1:2">
      <c r="A15" s="63" t="s">
        <v>146</v>
      </c>
      <c r="B15" s="64"/>
    </row>
    <row r="16" ht="18.75" customHeight="1" spans="1:2">
      <c r="A16" s="60"/>
      <c r="B16" s="61"/>
    </row>
    <row r="17" ht="18.75" customHeight="1" spans="1:2">
      <c r="A17" s="62" t="s">
        <v>49</v>
      </c>
      <c r="B17" s="44">
        <f>SUM(B14,B15)</f>
        <v>0</v>
      </c>
    </row>
    <row r="18" ht="18.75" customHeight="1"/>
    <row r="19" ht="18.75" customHeight="1"/>
    <row r="20" ht="18.75" customHeight="1" spans="1:1">
      <c r="A20" s="56" t="s">
        <v>147</v>
      </c>
    </row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</sheetData>
  <mergeCells count="1">
    <mergeCell ref="A1:B1"/>
  </mergeCells>
  <pageMargins left="1.53541666666667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37"/>
  <sheetViews>
    <sheetView workbookViewId="0">
      <selection activeCell="D12" sqref="D12"/>
    </sheetView>
  </sheetViews>
  <sheetFormatPr defaultColWidth="7" defaultRowHeight="11.25"/>
  <cols>
    <col min="1" max="1" width="49.625" style="35" customWidth="1"/>
    <col min="2" max="2" width="20.5" style="35" customWidth="1"/>
    <col min="3" max="16384" width="7" style="35"/>
  </cols>
  <sheetData>
    <row r="1" s="32" customFormat="1" ht="30.75" customHeight="1" spans="1:198">
      <c r="A1" s="36" t="s">
        <v>148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</row>
    <row r="2" s="32" customFormat="1" ht="15.75" customHeight="1" spans="1:198">
      <c r="A2" s="38"/>
      <c r="B2" s="39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</row>
    <row r="3" s="33" customFormat="1" ht="21.75" customHeight="1" spans="1:198">
      <c r="A3" s="40" t="s">
        <v>23</v>
      </c>
      <c r="B3" s="41" t="s">
        <v>24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</row>
    <row r="4" s="34" customFormat="1" ht="18.75" customHeight="1" spans="1:2">
      <c r="A4" s="43" t="s">
        <v>149</v>
      </c>
      <c r="B4" s="44">
        <v>0</v>
      </c>
    </row>
    <row r="5" ht="18.75" customHeight="1" spans="1:2">
      <c r="A5" s="45" t="s">
        <v>76</v>
      </c>
      <c r="B5" s="46"/>
    </row>
    <row r="6" ht="18.75" customHeight="1" spans="1:2">
      <c r="A6" s="47" t="s">
        <v>150</v>
      </c>
      <c r="B6" s="46"/>
    </row>
    <row r="7" ht="18.75" customHeight="1" spans="1:2">
      <c r="A7" s="48" t="s">
        <v>151</v>
      </c>
      <c r="B7" s="46"/>
    </row>
    <row r="8" ht="18.75" customHeight="1" spans="1:2">
      <c r="A8" s="48" t="s">
        <v>152</v>
      </c>
      <c r="B8" s="46"/>
    </row>
    <row r="9" ht="18.75" customHeight="1" spans="1:2">
      <c r="A9" s="49" t="s">
        <v>153</v>
      </c>
      <c r="B9" s="50"/>
    </row>
    <row r="10" ht="18.75" customHeight="1" spans="1:2">
      <c r="A10" s="48" t="s">
        <v>154</v>
      </c>
      <c r="B10" s="46"/>
    </row>
    <row r="11" ht="18.75" customHeight="1" spans="1:2">
      <c r="A11" s="48" t="s">
        <v>155</v>
      </c>
      <c r="B11" s="46"/>
    </row>
    <row r="12" ht="18.75" customHeight="1" spans="1:2">
      <c r="A12" s="51" t="s">
        <v>156</v>
      </c>
      <c r="B12" s="46"/>
    </row>
    <row r="13" ht="18.75" customHeight="1" spans="1:2">
      <c r="A13" s="48" t="s">
        <v>157</v>
      </c>
      <c r="B13" s="46"/>
    </row>
    <row r="14" ht="18.75" customHeight="1" spans="1:2">
      <c r="A14" s="51" t="s">
        <v>158</v>
      </c>
      <c r="B14" s="46"/>
    </row>
    <row r="15" ht="18.75" customHeight="1" spans="1:2">
      <c r="A15" s="48" t="s">
        <v>151</v>
      </c>
      <c r="B15" s="46"/>
    </row>
    <row r="16" ht="18.75" customHeight="1" spans="1:2">
      <c r="A16" s="51" t="s">
        <v>159</v>
      </c>
      <c r="B16" s="46"/>
    </row>
    <row r="17" ht="18.75" customHeight="1" spans="1:2">
      <c r="A17" s="51" t="s">
        <v>160</v>
      </c>
      <c r="B17" s="46"/>
    </row>
    <row r="18" ht="18.75" customHeight="1" spans="1:2">
      <c r="A18" s="48" t="s">
        <v>161</v>
      </c>
      <c r="B18" s="46"/>
    </row>
    <row r="19" ht="18.75" customHeight="1" spans="1:2">
      <c r="A19" s="52" t="s">
        <v>162</v>
      </c>
      <c r="B19" s="46"/>
    </row>
    <row r="20" ht="18.75" customHeight="1" spans="1:2">
      <c r="A20" s="51" t="s">
        <v>163</v>
      </c>
      <c r="B20" s="46"/>
    </row>
    <row r="21" ht="18.75" customHeight="1" spans="1:2">
      <c r="A21" s="48" t="s">
        <v>164</v>
      </c>
      <c r="B21" s="46"/>
    </row>
    <row r="22" ht="18.75" customHeight="1" spans="1:2">
      <c r="A22" s="51" t="s">
        <v>165</v>
      </c>
      <c r="B22" s="46"/>
    </row>
    <row r="23" ht="18.75" customHeight="1" spans="1:2">
      <c r="A23" s="48" t="s">
        <v>166</v>
      </c>
      <c r="B23" s="46"/>
    </row>
    <row r="24" ht="18.75" customHeight="1" spans="1:2">
      <c r="A24" s="53" t="s">
        <v>167</v>
      </c>
      <c r="B24" s="50"/>
    </row>
    <row r="25" ht="18.75" customHeight="1" spans="1:2">
      <c r="A25" s="54" t="s">
        <v>168</v>
      </c>
      <c r="B25" s="50"/>
    </row>
    <row r="26" ht="18.75" customHeight="1" spans="1:2">
      <c r="A26" s="55" t="s">
        <v>169</v>
      </c>
      <c r="B26" s="50"/>
    </row>
    <row r="27" ht="18.75" customHeight="1"/>
    <row r="28" ht="18.75" customHeight="1" spans="1:1">
      <c r="A28" s="56" t="s">
        <v>147</v>
      </c>
    </row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</sheetData>
  <mergeCells count="1">
    <mergeCell ref="A1:B1"/>
  </mergeCells>
  <dataValidations count="1">
    <dataValidation type="whole" operator="between" allowBlank="1" showInputMessage="1" showErrorMessage="1" error="请输入整数！" sqref="B4">
      <formula1>-100000000</formula1>
      <formula2>100000000</formula2>
    </dataValidation>
  </dataValidations>
  <pageMargins left="1.4562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D16" sqref="D16"/>
    </sheetView>
  </sheetViews>
  <sheetFormatPr defaultColWidth="9" defaultRowHeight="14.25" outlineLevelCol="1"/>
  <cols>
    <col min="1" max="1" width="36.875" style="23"/>
    <col min="2" max="2" width="37.125" style="23" customWidth="1"/>
    <col min="3" max="16384" width="9" style="23"/>
  </cols>
  <sheetData>
    <row r="1" ht="27.75" customHeight="1" spans="1:2">
      <c r="A1" s="24" t="s">
        <v>170</v>
      </c>
      <c r="B1" s="24"/>
    </row>
    <row r="3" spans="2:2">
      <c r="B3" s="31" t="s">
        <v>22</v>
      </c>
    </row>
    <row r="4" ht="24.75" customHeight="1" spans="1:2">
      <c r="A4" s="26" t="s">
        <v>23</v>
      </c>
      <c r="B4" s="26" t="s">
        <v>24</v>
      </c>
    </row>
    <row r="5" ht="24.75" customHeight="1" spans="1:2">
      <c r="A5" s="27" t="s">
        <v>171</v>
      </c>
      <c r="B5" s="27">
        <v>0</v>
      </c>
    </row>
    <row r="6" ht="24.75" customHeight="1" spans="1:2">
      <c r="A6" s="29" t="s">
        <v>172</v>
      </c>
      <c r="B6" s="27"/>
    </row>
    <row r="7" ht="24.75" customHeight="1" spans="1:2">
      <c r="A7" s="30" t="s">
        <v>173</v>
      </c>
      <c r="B7" s="27"/>
    </row>
    <row r="8" ht="24.75" customHeight="1" spans="1:2">
      <c r="A8" s="29" t="s">
        <v>174</v>
      </c>
      <c r="B8" s="27"/>
    </row>
    <row r="9" ht="24.75" customHeight="1" spans="1:2">
      <c r="A9" s="29" t="s">
        <v>175</v>
      </c>
      <c r="B9" s="27"/>
    </row>
    <row r="10" ht="24.75" customHeight="1" spans="1:2">
      <c r="A10" s="29" t="s">
        <v>176</v>
      </c>
      <c r="B10" s="27"/>
    </row>
    <row r="11" ht="24.75" customHeight="1" spans="1:2">
      <c r="A11" s="29" t="s">
        <v>177</v>
      </c>
      <c r="B11" s="27"/>
    </row>
    <row r="12" ht="24.75" customHeight="1" spans="1:2">
      <c r="A12" s="29" t="s">
        <v>178</v>
      </c>
      <c r="B12" s="27"/>
    </row>
    <row r="13" ht="24.75" customHeight="1" spans="1:2">
      <c r="A13" s="29"/>
      <c r="B13" s="27"/>
    </row>
    <row r="14" ht="24.75" customHeight="1" spans="1:2">
      <c r="A14" s="29" t="s">
        <v>179</v>
      </c>
      <c r="B14" s="27"/>
    </row>
    <row r="15" ht="24.75" customHeight="1" spans="1:2">
      <c r="A15" s="29"/>
      <c r="B15" s="27"/>
    </row>
    <row r="16" ht="24.75" customHeight="1" spans="1:2">
      <c r="A16" s="29" t="s">
        <v>49</v>
      </c>
      <c r="B16" s="27">
        <v>0</v>
      </c>
    </row>
    <row r="19" spans="1:1">
      <c r="A19" s="23" t="s">
        <v>180</v>
      </c>
    </row>
  </sheetData>
  <mergeCells count="1">
    <mergeCell ref="A1:B1"/>
  </mergeCells>
  <pageMargins left="1.33819444444444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E9" sqref="E9"/>
    </sheetView>
  </sheetViews>
  <sheetFormatPr defaultColWidth="9" defaultRowHeight="14.25" outlineLevelCol="1"/>
  <cols>
    <col min="1" max="1" width="38.25" style="23"/>
    <col min="2" max="2" width="39.625" style="23" customWidth="1"/>
    <col min="3" max="16384" width="9" style="23"/>
  </cols>
  <sheetData>
    <row r="1" ht="27.75" customHeight="1" spans="1:2">
      <c r="A1" s="24" t="s">
        <v>181</v>
      </c>
      <c r="B1" s="24"/>
    </row>
    <row r="3" spans="1:2">
      <c r="A3" s="25" t="s">
        <v>22</v>
      </c>
      <c r="B3" s="25"/>
    </row>
    <row r="4" ht="24.75" customHeight="1" spans="1:2">
      <c r="A4" s="26" t="s">
        <v>23</v>
      </c>
      <c r="B4" s="26" t="s">
        <v>24</v>
      </c>
    </row>
    <row r="5" ht="24.75" customHeight="1" spans="1:2">
      <c r="A5" s="27" t="s">
        <v>182</v>
      </c>
      <c r="B5" s="27">
        <v>0</v>
      </c>
    </row>
    <row r="6" ht="24.75" customHeight="1" spans="1:2">
      <c r="A6" s="27" t="s">
        <v>183</v>
      </c>
      <c r="B6" s="27"/>
    </row>
    <row r="7" ht="24.75" customHeight="1" spans="1:2">
      <c r="A7" s="28" t="s">
        <v>184</v>
      </c>
      <c r="B7" s="27"/>
    </row>
    <row r="8" ht="24.75" customHeight="1" spans="1:2">
      <c r="A8" s="27" t="s">
        <v>185</v>
      </c>
      <c r="B8" s="27"/>
    </row>
    <row r="9" ht="24.75" customHeight="1" spans="1:2">
      <c r="A9" s="28" t="s">
        <v>186</v>
      </c>
      <c r="B9" s="27"/>
    </row>
    <row r="10" ht="24.75" customHeight="1" spans="1:2">
      <c r="A10" s="28" t="s">
        <v>187</v>
      </c>
      <c r="B10" s="27"/>
    </row>
    <row r="11" ht="24.75" customHeight="1" spans="1:2">
      <c r="A11" s="29" t="s">
        <v>188</v>
      </c>
      <c r="B11" s="27"/>
    </row>
    <row r="12" ht="24.75" customHeight="1" spans="1:2">
      <c r="A12" s="30" t="s">
        <v>189</v>
      </c>
      <c r="B12" s="27"/>
    </row>
    <row r="13" ht="24.75" customHeight="1" spans="1:2">
      <c r="A13" s="27"/>
      <c r="B13" s="27"/>
    </row>
    <row r="14" ht="24.75" customHeight="1" spans="1:2">
      <c r="A14" s="27" t="s">
        <v>190</v>
      </c>
      <c r="B14" s="27"/>
    </row>
    <row r="15" ht="24.75" customHeight="1" spans="1:2">
      <c r="A15" s="27"/>
      <c r="B15" s="27"/>
    </row>
    <row r="16" ht="24.75" customHeight="1" spans="1:2">
      <c r="A16" s="29" t="s">
        <v>101</v>
      </c>
      <c r="B16" s="27">
        <v>0</v>
      </c>
    </row>
    <row r="19" spans="1:1">
      <c r="A19" s="23" t="s">
        <v>180</v>
      </c>
    </row>
  </sheetData>
  <mergeCells count="2">
    <mergeCell ref="A1:B1"/>
    <mergeCell ref="A3:B3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一般公共预算收入</vt:lpstr>
      <vt:lpstr>一般公共预算支出</vt:lpstr>
      <vt:lpstr>一般公共预算基本支出</vt:lpstr>
      <vt:lpstr>政府性基金收入</vt:lpstr>
      <vt:lpstr>政府性基金支出</vt:lpstr>
      <vt:lpstr>国有资本经营收入</vt:lpstr>
      <vt:lpstr>国有资本经营支出</vt:lpstr>
      <vt:lpstr>社会保险基金收入</vt:lpstr>
      <vt:lpstr>社会保险基金支出</vt:lpstr>
      <vt:lpstr>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二十三年蝉(视野)</cp:lastModifiedBy>
  <dcterms:created xsi:type="dcterms:W3CDTF">2020-04-10T06:30:00Z</dcterms:created>
  <dcterms:modified xsi:type="dcterms:W3CDTF">2022-01-25T04:49:01Z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AD62468A0F824F71B1C2451202878797</vt:lpwstr>
  </property>
  <property fmtid="{D5CDD505-2E9C-101B-9397-08002B2CF9AE}" pid="4" name="KSOReadingLayout">
    <vt:bool>true</vt:bool>
  </property>
</Properties>
</file>