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firstSheet="6" activeTab="11"/>
  </bookViews>
  <sheets>
    <sheet name="封面" sheetId="12" r:id="rId1"/>
    <sheet name="目录" sheetId="11" r:id="rId2"/>
    <sheet name="一般公共预算收入" sheetId="1" r:id="rId3"/>
    <sheet name="一般公共预算支出" sheetId="2" r:id="rId4"/>
    <sheet name="一般公共预算基本支出" sheetId="3" r:id="rId5"/>
    <sheet name="政府性基金收入" sheetId="4" r:id="rId6"/>
    <sheet name="政府性基金支出" sheetId="5" r:id="rId7"/>
    <sheet name="国有资本经营收入" sheetId="6" r:id="rId8"/>
    <sheet name="国有资本经营支出" sheetId="7" r:id="rId9"/>
    <sheet name="社会保险基金收入" sheetId="8" r:id="rId10"/>
    <sheet name="社会保险基金支出" sheetId="9" r:id="rId11"/>
    <sheet name="“三公”经费" sheetId="10" r:id="rId12"/>
  </sheets>
  <externalReferences>
    <externalReference r:id="rId13"/>
  </externalReferences>
  <calcPr calcId="144525"/>
</workbook>
</file>

<file path=xl/sharedStrings.xml><?xml version="1.0" encoding="utf-8"?>
<sst xmlns="http://schemas.openxmlformats.org/spreadsheetml/2006/main" count="277" uniqueCount="238">
  <si>
    <t>庄河市     太平岭乡</t>
  </si>
  <si>
    <t>地区名称</t>
  </si>
  <si>
    <t>二○一九年度财政预算表</t>
  </si>
  <si>
    <t>北京市</t>
  </si>
  <si>
    <t>天津市</t>
  </si>
  <si>
    <r>
      <rPr>
        <sz val="18"/>
        <rFont val="宋体"/>
        <charset val="134"/>
      </rPr>
      <t>编制日期：</t>
    </r>
    <r>
      <rPr>
        <sz val="18"/>
        <rFont val="Times New Roman"/>
        <charset val="0"/>
      </rPr>
      <t xml:space="preserve">      2018</t>
    </r>
    <r>
      <rPr>
        <sz val="18"/>
        <rFont val="宋体"/>
        <charset val="134"/>
      </rPr>
      <t>年</t>
    </r>
    <r>
      <rPr>
        <sz val="18"/>
        <rFont val="Times New Roman"/>
        <charset val="0"/>
      </rPr>
      <t xml:space="preserve">    11 </t>
    </r>
    <r>
      <rPr>
        <sz val="18"/>
        <rFont val="宋体"/>
        <charset val="134"/>
      </rPr>
      <t>月</t>
    </r>
    <r>
      <rPr>
        <sz val="18"/>
        <rFont val="Times New Roman"/>
        <charset val="0"/>
      </rPr>
      <t xml:space="preserve">   13  </t>
    </r>
    <r>
      <rPr>
        <sz val="18"/>
        <rFont val="宋体"/>
        <charset val="134"/>
      </rPr>
      <t>日</t>
    </r>
  </si>
  <si>
    <t>河北省</t>
  </si>
  <si>
    <t>山西省</t>
  </si>
  <si>
    <r>
      <rPr>
        <sz val="16"/>
        <rFont val="宋体"/>
        <charset val="134"/>
      </rPr>
      <t xml:space="preserve">      乡镇政府负责人(签章）：    </t>
    </r>
    <r>
      <rPr>
        <sz val="24"/>
        <rFont val="宋体"/>
        <charset val="134"/>
      </rPr>
      <t xml:space="preserve">   </t>
    </r>
    <r>
      <rPr>
        <sz val="16"/>
        <rFont val="宋体"/>
        <charset val="134"/>
      </rPr>
      <t xml:space="preserve"> 乡镇财政部门负责人(签章）：  </t>
    </r>
    <r>
      <rPr>
        <sz val="24"/>
        <rFont val="宋体"/>
        <charset val="134"/>
      </rPr>
      <t xml:space="preserve"> </t>
    </r>
    <r>
      <rPr>
        <sz val="16"/>
        <rFont val="宋体"/>
        <charset val="134"/>
      </rPr>
      <t xml:space="preserve">      填表人(签章）：  </t>
    </r>
    <r>
      <rPr>
        <sz val="24"/>
        <rFont val="宋体"/>
        <charset val="134"/>
      </rPr>
      <t xml:space="preserve"> </t>
    </r>
  </si>
  <si>
    <t>内蒙古自治区</t>
  </si>
  <si>
    <t>目  录</t>
  </si>
  <si>
    <t xml:space="preserve">            表一 2019年太平岭乡一般公共预算收入预算表</t>
  </si>
  <si>
    <t xml:space="preserve">            表二 2019年太平岭乡一般公共预算支出预算表</t>
  </si>
  <si>
    <t xml:space="preserve">            表三 2019年太平岭乡一般公共预算基本支出政府经济分类表</t>
  </si>
  <si>
    <t xml:space="preserve">            表四 2019年太平岭乡政府性基金收入预算表</t>
  </si>
  <si>
    <t xml:space="preserve">            表五 2019年太平岭乡政府性基金支出预算表</t>
  </si>
  <si>
    <t xml:space="preserve">            表六 2019年太平岭乡国有资本经营收入预算表</t>
  </si>
  <si>
    <t xml:space="preserve">            表七 2019年太平岭乡国有资本经营支出预算表</t>
  </si>
  <si>
    <t xml:space="preserve">            表八 2019年太平岭乡社会保险基金收入预算表</t>
  </si>
  <si>
    <t xml:space="preserve">            表九 2019年太平岭乡社会保险基金支出预算表</t>
  </si>
  <si>
    <t xml:space="preserve">            表十 2019年太平岭乡“三公”经费预算表</t>
  </si>
  <si>
    <t>2019年庄河市太平岭乡一般公共预算收入预算表</t>
  </si>
  <si>
    <t>单位：万元</t>
  </si>
  <si>
    <t>项目</t>
  </si>
  <si>
    <t>预算数</t>
  </si>
  <si>
    <t>一、一般公共预算收入合计</t>
  </si>
  <si>
    <t>(一)、税收收入</t>
  </si>
  <si>
    <t>增值税</t>
  </si>
  <si>
    <t>营业税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</si>
  <si>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</si>
  <si>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</si>
  <si>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</si>
  <si>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</si>
  <si>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</si>
  <si>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</si>
  <si>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</si>
  <si>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</si>
  <si>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</si>
  <si>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</si>
  <si>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(二)、非税收入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</si>
  <si>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</si>
  <si>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</si>
  <si>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</si>
  <si>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</si>
  <si>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</si>
  <si>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其他收入</t>
  </si>
  <si>
    <t>二、转移性收入合计</t>
  </si>
  <si>
    <t>上级各项补助收入</t>
  </si>
  <si>
    <t>调入资金</t>
  </si>
  <si>
    <t>收入总计</t>
  </si>
  <si>
    <t>2019年庄河市太平岭乡一般公共预算支出预算表</t>
  </si>
  <si>
    <t>一、一般公共预算支出合计</t>
  </si>
  <si>
    <t>一般公共服务支出</t>
  </si>
  <si>
    <t>政府办公厅（室）及相关机构事务</t>
  </si>
  <si>
    <t>行政运行</t>
  </si>
  <si>
    <t>党委办公厅（室）及相关机构事务</t>
  </si>
  <si>
    <t>文化旅游体育与传媒支出</t>
  </si>
  <si>
    <t>文化和旅游</t>
  </si>
  <si>
    <t>群众文化</t>
  </si>
  <si>
    <t>广播电视</t>
  </si>
  <si>
    <t>广播</t>
  </si>
  <si>
    <t>社会保障和就业支出</t>
  </si>
  <si>
    <t>行政事业单位离退休</t>
  </si>
  <si>
    <t>机关事业单位基本养老保险缴费支出</t>
  </si>
  <si>
    <t>财政对基本养老保险基金的补助</t>
  </si>
  <si>
    <t>抚恤</t>
  </si>
  <si>
    <t>其他优抚支出</t>
  </si>
  <si>
    <t>卫生健康支出</t>
  </si>
  <si>
    <t>计划生育事务</t>
  </si>
  <si>
    <t>计划生育机构</t>
  </si>
  <si>
    <t>行政事业单位医疗</t>
  </si>
  <si>
    <t>行政单位医疗</t>
  </si>
  <si>
    <t>事业单位医疗</t>
  </si>
  <si>
    <t>公务员医疗补助</t>
  </si>
  <si>
    <t>财政对基本医疗保险基金的补助</t>
  </si>
  <si>
    <t>财政对城乡居民基本医疗保险基金的补助</t>
  </si>
  <si>
    <t>城乡社区支出</t>
  </si>
  <si>
    <t>其他城乡社区支出</t>
  </si>
  <si>
    <t>农林水支出</t>
  </si>
  <si>
    <t>农业</t>
  </si>
  <si>
    <t>事业运行</t>
  </si>
  <si>
    <t>林业和草原</t>
  </si>
  <si>
    <t>事业机构</t>
  </si>
  <si>
    <t>水利</t>
  </si>
  <si>
    <t>其他水利支出</t>
  </si>
  <si>
    <t>农村综合改革</t>
  </si>
  <si>
    <t>对村级一事一议的补助</t>
  </si>
  <si>
    <t>对村民委员会和村党支部的补助</t>
  </si>
  <si>
    <t>交通运输支出</t>
  </si>
  <si>
    <t>公路水路运输</t>
  </si>
  <si>
    <t>公路养护</t>
  </si>
  <si>
    <t>资源勘探信息等支出</t>
  </si>
  <si>
    <t>支持中小企业发展和管理支出</t>
  </si>
  <si>
    <t xml:space="preserve">    其他支持中小企业发展和管理支出</t>
  </si>
  <si>
    <t>住房保障支出</t>
  </si>
  <si>
    <t>住房改革支出</t>
  </si>
  <si>
    <t>住房公积金</t>
  </si>
  <si>
    <t>提租补贴</t>
  </si>
  <si>
    <t>预备费</t>
  </si>
  <si>
    <t>二、转移性支出合计</t>
  </si>
  <si>
    <t>上解上级支出</t>
  </si>
  <si>
    <t>支出总计</t>
  </si>
  <si>
    <t>2019年庄河市太平岭乡一般公共预算基本支出（经济分类）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</si>
  <si>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</si>
  <si>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 xml:space="preserve">金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额</t>
    </r>
  </si>
  <si>
    <t>一般公共预算支出</t>
  </si>
  <si>
    <t>工资福利支出</t>
  </si>
  <si>
    <t>基本工资</t>
  </si>
  <si>
    <t>津贴补贴</t>
  </si>
  <si>
    <t>奖金</t>
  </si>
  <si>
    <t>社会保障缴费</t>
  </si>
  <si>
    <t>其他工资福利支出</t>
  </si>
  <si>
    <t>商品和服务支出</t>
  </si>
  <si>
    <t>办公费</t>
  </si>
  <si>
    <t>印刷费</t>
  </si>
  <si>
    <t>咨询费</t>
  </si>
  <si>
    <t>手续费</t>
  </si>
  <si>
    <t>电费</t>
  </si>
  <si>
    <t>邮电费</t>
  </si>
  <si>
    <t>取暖费</t>
  </si>
  <si>
    <t>物业管理费</t>
  </si>
  <si>
    <t>差旅费</t>
  </si>
  <si>
    <t>维修（护）费</t>
  </si>
  <si>
    <t>会议费</t>
  </si>
  <si>
    <t>培训费</t>
  </si>
  <si>
    <t>公务招待费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</si>
  <si>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</si>
  <si>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</si>
  <si>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</si>
  <si>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</si>
  <si>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</si>
  <si>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</si>
  <si>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</si>
  <si>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</si>
  <si>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</si>
  <si>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</si>
  <si>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</si>
  <si>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</si>
  <si>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</si>
  <si>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</si>
  <si>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个人农业生产补贴</t>
  </si>
  <si>
    <t>其他对个人和家庭的补助</t>
  </si>
  <si>
    <t>对社会保险基金补助</t>
  </si>
  <si>
    <t>2019年庄河市太平岭乡政府性基金收入预算表</t>
  </si>
  <si>
    <t>政府性基金收入合计</t>
  </si>
  <si>
    <t>散装水泥专项资金收入</t>
  </si>
  <si>
    <t>新型墙体材料专项基金收入</t>
  </si>
  <si>
    <t>城市公用事业附加收入</t>
  </si>
  <si>
    <t>国有土地收益基金收入</t>
  </si>
  <si>
    <t>农业土地开发资金收入</t>
  </si>
  <si>
    <t>国有土地使用权出让收入</t>
  </si>
  <si>
    <t>土地出让价款收入</t>
  </si>
  <si>
    <t>城市基础设施配套费收入</t>
  </si>
  <si>
    <t>收入合计</t>
  </si>
  <si>
    <t>转移性收入</t>
  </si>
  <si>
    <t>我乡没有编制政府性基金预算</t>
  </si>
  <si>
    <t xml:space="preserve"> 2019年庄河市太平岭乡政府性基金支出预算表</t>
  </si>
  <si>
    <t>政府性基金支出合计</t>
  </si>
  <si>
    <t>国有土地使用权出让收入及对应的专项债务收入安排的支出</t>
  </si>
  <si>
    <t>征地和拆迁补偿支出</t>
  </si>
  <si>
    <t>土地开发支出</t>
  </si>
  <si>
    <t>补助被征地农民支出</t>
  </si>
  <si>
    <t>土地出让业务支出</t>
  </si>
  <si>
    <t>其他国有土地使用权出让收入安排的支出</t>
  </si>
  <si>
    <t>城市公用事业附加及对应专项债务收入安排的支出</t>
  </si>
  <si>
    <t>其他城市公用事业附加安排的支出</t>
  </si>
  <si>
    <t>国有土地收益基金及对应专项债务收入安排的支出</t>
  </si>
  <si>
    <t>农业土地开发资金及对应专项债务收入安排的支出</t>
  </si>
  <si>
    <t>城市基础设施配套费及对应专项债务收入安排的支出</t>
  </si>
  <si>
    <t>其他城市基础设施配套费安排的支出</t>
  </si>
  <si>
    <t>散装水泥专项资金及对应专项债务收入支出</t>
  </si>
  <si>
    <t>其他散装水泥专项资金支出</t>
  </si>
  <si>
    <t>新型墙体材料专项基金及对应专项债务收入安排的支出</t>
  </si>
  <si>
    <t>其他新型墙体材料专项基金支出</t>
  </si>
  <si>
    <t>债务付息支出</t>
  </si>
  <si>
    <t>地方政府专项债务付息支出</t>
  </si>
  <si>
    <t>国有土地使用权出让金债务付息支出</t>
  </si>
  <si>
    <t xml:space="preserve"> 2019年庄河市太平岭乡国有资本经营收入预算表</t>
  </si>
  <si>
    <t>国有资本经营收入合计</t>
  </si>
  <si>
    <t>一、利润收入</t>
  </si>
  <si>
    <t>其他国有资本经营预算企业利润收入</t>
  </si>
  <si>
    <t>二、股利、股息收入</t>
  </si>
  <si>
    <t>三、产权转让收入</t>
  </si>
  <si>
    <t>四、清算收入</t>
  </si>
  <si>
    <t>五、其他国有资本经营预算收入</t>
  </si>
  <si>
    <t>本 年 收 入 合 计</t>
  </si>
  <si>
    <t>上年结余</t>
  </si>
  <si>
    <t>我乡没有编制国有资本经营预算</t>
  </si>
  <si>
    <t xml:space="preserve"> 2019年庄河市太平岭乡国有资本经营支出预算表</t>
  </si>
  <si>
    <t>国有资本经营收入支出</t>
  </si>
  <si>
    <t>一、解决历史遗留问题及改革成本支出</t>
  </si>
  <si>
    <t>国有企业改革成本支出</t>
  </si>
  <si>
    <t>二、国有企业资本金注入</t>
  </si>
  <si>
    <t>公益性设施投资支出</t>
  </si>
  <si>
    <t>其他国有企业资本金注入</t>
  </si>
  <si>
    <t>三、其他国有资本经营预算支出</t>
  </si>
  <si>
    <t>其他国有资本经营预算支出</t>
  </si>
  <si>
    <t>结转下年</t>
  </si>
  <si>
    <t xml:space="preserve"> 2019年庄河市太平岭乡社会保险基金收入预算表</t>
  </si>
  <si>
    <t>项        目</t>
  </si>
  <si>
    <t>社会保险基金收入合计</t>
  </si>
  <si>
    <t>失业保险基金收入</t>
  </si>
  <si>
    <t xml:space="preserve">    其中：失业保险费收入</t>
  </si>
  <si>
    <t xml:space="preserve">         失业保险基金财政补贴收入</t>
  </si>
  <si>
    <t>基本医疗保险基金收入</t>
  </si>
  <si>
    <t xml:space="preserve">    其中：基本医疗保险费收入</t>
  </si>
  <si>
    <t xml:space="preserve">         基本医疗保险基金财政补贴收入</t>
  </si>
  <si>
    <t>工伤保险基金收入</t>
  </si>
  <si>
    <t xml:space="preserve">    其中：工伤保险费收入</t>
  </si>
  <si>
    <t xml:space="preserve">         工伤保险基金财政补贴收入</t>
  </si>
  <si>
    <t>生育保险基金收入</t>
  </si>
  <si>
    <t xml:space="preserve">    其中：生育保险费收入</t>
  </si>
  <si>
    <t xml:space="preserve">         生育保险基金财政补贴收入</t>
  </si>
  <si>
    <t>新型农村合作医疗基金收入</t>
  </si>
  <si>
    <t xml:space="preserve">    其中：新型农村合作医疗保险费收入</t>
  </si>
  <si>
    <t xml:space="preserve">         新型农村合作医疗基金财政补贴收入</t>
  </si>
  <si>
    <t>机关事业单位基本养老保险基金收入</t>
  </si>
  <si>
    <t xml:space="preserve">    其中：机关事业单位基本养老保险费收入</t>
  </si>
  <si>
    <t xml:space="preserve">         机关事业单位基本养老保险基金财政补贴收入</t>
  </si>
  <si>
    <t>我乡没有编制社会保险基金预算</t>
  </si>
  <si>
    <t>2019年庄河市太平岭乡社会保险基金支出预算表</t>
  </si>
  <si>
    <t>社会保险基金支出合计</t>
  </si>
  <si>
    <t>失业保险基金支出</t>
  </si>
  <si>
    <t>基本医疗保险基金支出</t>
  </si>
  <si>
    <t>工伤保险基金支出</t>
  </si>
  <si>
    <t>生育保险基金支出</t>
  </si>
  <si>
    <t>新型农村合作医疗基金支出</t>
  </si>
  <si>
    <t>机关事业单位基本养老保险基金支出</t>
  </si>
  <si>
    <t>2019年“三公”经费预算表</t>
  </si>
  <si>
    <t>2018年预计</t>
  </si>
  <si>
    <t>2019年预算数</t>
  </si>
  <si>
    <t>同比%</t>
  </si>
  <si>
    <t>合计</t>
  </si>
  <si>
    <t>因公出国（境）费用</t>
  </si>
  <si>
    <t>公务接待费</t>
  </si>
  <si>
    <t>公务用车购置及运行费</t>
  </si>
  <si>
    <t>其中：公务用车购置费</t>
  </si>
  <si>
    <t xml:space="preserve">      公务用车运行费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</si>
</sst>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  <numFmt numFmtId="178" formatCode="#,##0_ "/>
    <numFmt numFmtId="179" formatCode="0.0_);[Red]\(0.0\)"/>
    <numFmt numFmtId="180" formatCode="#,##0.0_ "/>
    <numFmt numFmtId="181" formatCode="#,##0.0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12"/>
      <name val="黑体"/>
      <charset val="134"/>
    </font>
    <font>
      <sz val="18"/>
      <name val="宋体"/>
      <charset val="134"/>
    </font>
    <font>
      <sz val="10"/>
      <name val="Geneva"/>
      <charset val="0"/>
    </font>
    <font>
      <b/>
      <sz val="11"/>
      <name val="Geneva"/>
      <charset val="0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0"/>
      <name val="Geneva"/>
      <charset val="0"/>
    </font>
    <font>
      <b/>
      <sz val="22"/>
      <name val="宋体"/>
      <charset val="134"/>
    </font>
    <font>
      <sz val="10"/>
      <name val="宋体"/>
      <charset val="0"/>
    </font>
    <font>
      <b/>
      <sz val="9"/>
      <name val="宋体"/>
      <charset val="134"/>
    </font>
    <font>
      <b/>
      <sz val="28"/>
      <name val="黑体"/>
      <charset val="134"/>
    </font>
    <font>
      <sz val="20"/>
      <name val="仿宋_GB2312"/>
      <charset val="134"/>
    </font>
    <font>
      <b/>
      <sz val="40"/>
      <name val="华文中宋"/>
      <charset val="134"/>
    </font>
    <font>
      <b/>
      <sz val="18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8"/>
      <name val="Times New Roman"/>
      <charset val="0"/>
    </font>
    <font>
      <sz val="2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0" fillId="2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7" borderId="3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3" fillId="14" borderId="4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/>
    <xf numFmtId="0" fontId="11" fillId="0" borderId="0"/>
    <xf numFmtId="0" fontId="41" fillId="0" borderId="0"/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Fill="1" applyBorder="1" applyAlignment="1"/>
    <xf numFmtId="49" fontId="2" fillId="0" borderId="0" xfId="53" applyNumberFormat="1" applyFont="1" applyFill="1" applyAlignment="1" applyProtection="1">
      <alignment horizontal="center" vertical="center"/>
      <protection locked="0"/>
    </xf>
    <xf numFmtId="49" fontId="2" fillId="0" borderId="0" xfId="53" applyNumberFormat="1" applyFont="1" applyFill="1" applyAlignment="1" applyProtection="1">
      <alignment vertical="center"/>
      <protection locked="0"/>
    </xf>
    <xf numFmtId="49" fontId="3" fillId="0" borderId="0" xfId="53" applyNumberFormat="1" applyFont="1" applyFill="1" applyAlignment="1" applyProtection="1">
      <alignment horizontal="center" vertical="center"/>
      <protection locked="0"/>
    </xf>
    <xf numFmtId="49" fontId="1" fillId="0" borderId="0" xfId="53" applyNumberFormat="1" applyFont="1" applyFill="1" applyAlignment="1" applyProtection="1">
      <alignment horizontal="center" vertical="center"/>
      <protection locked="0"/>
    </xf>
    <xf numFmtId="49" fontId="3" fillId="0" borderId="1" xfId="53" applyNumberFormat="1" applyFont="1" applyFill="1" applyBorder="1" applyAlignment="1" applyProtection="1">
      <alignment horizontal="center" vertical="center"/>
      <protection locked="0"/>
    </xf>
    <xf numFmtId="177" fontId="3" fillId="0" borderId="1" xfId="53" applyNumberFormat="1" applyFont="1" applyFill="1" applyBorder="1" applyAlignment="1" applyProtection="1">
      <alignment horizontal="right" vertical="center"/>
      <protection locked="0"/>
    </xf>
    <xf numFmtId="176" fontId="3" fillId="0" borderId="1" xfId="5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49" fontId="1" fillId="0" borderId="1" xfId="51" applyNumberFormat="1" applyFont="1" applyFill="1" applyBorder="1" applyAlignment="1" applyProtection="1">
      <alignment horizontal="left" vertical="center"/>
    </xf>
    <xf numFmtId="49" fontId="1" fillId="0" borderId="1" xfId="51" applyNumberFormat="1" applyFont="1" applyFill="1" applyBorder="1" applyAlignment="1" applyProtection="1">
      <alignment horizontal="left" vertical="center" indent="1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79" fontId="14" fillId="0" borderId="0" xfId="0" applyNumberFormat="1" applyFont="1" applyFill="1" applyBorder="1" applyAlignment="1">
      <alignment horizontal="right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179" fontId="15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 applyProtection="1">
      <alignment horizontal="left" vertical="center" indent="1"/>
    </xf>
    <xf numFmtId="179" fontId="14" fillId="0" borderId="1" xfId="52" applyNumberFormat="1" applyFont="1" applyFill="1" applyBorder="1" applyAlignment="1" applyProtection="1">
      <alignment horizontal="right" vertical="center"/>
    </xf>
    <xf numFmtId="3" fontId="14" fillId="0" borderId="1" xfId="0" applyNumberFormat="1" applyFont="1" applyFill="1" applyBorder="1" applyAlignment="1" applyProtection="1">
      <alignment horizontal="left" vertical="center" indent="2"/>
    </xf>
    <xf numFmtId="0" fontId="14" fillId="0" borderId="1" xfId="0" applyFont="1" applyFill="1" applyBorder="1" applyAlignment="1">
      <alignment horizontal="left" vertical="center" indent="3"/>
    </xf>
    <xf numFmtId="3" fontId="14" fillId="0" borderId="1" xfId="0" applyNumberFormat="1" applyFont="1" applyFill="1" applyBorder="1" applyAlignment="1" applyProtection="1">
      <alignment horizontal="left" vertical="center" indent="3"/>
    </xf>
    <xf numFmtId="179" fontId="14" fillId="0" borderId="1" xfId="52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2"/>
    </xf>
    <xf numFmtId="0" fontId="14" fillId="0" borderId="1" xfId="0" applyFont="1" applyFill="1" applyBorder="1" applyAlignment="1">
      <alignment horizontal="left" vertical="center" indent="1"/>
    </xf>
    <xf numFmtId="49" fontId="14" fillId="0" borderId="1" xfId="52" applyNumberFormat="1" applyFont="1" applyFill="1" applyBorder="1" applyAlignment="1" applyProtection="1">
      <alignment horizontal="left" vertical="center" indent="1"/>
    </xf>
    <xf numFmtId="49" fontId="14" fillId="0" borderId="1" xfId="52" applyNumberFormat="1" applyFont="1" applyFill="1" applyBorder="1" applyAlignment="1" applyProtection="1">
      <alignment horizontal="left" vertical="center" indent="2"/>
    </xf>
    <xf numFmtId="49" fontId="14" fillId="0" borderId="1" xfId="52" applyNumberFormat="1" applyFont="1" applyFill="1" applyBorder="1" applyAlignment="1" applyProtection="1">
      <alignment horizontal="left" vertical="center" indent="3"/>
    </xf>
    <xf numFmtId="0" fontId="1" fillId="0" borderId="0" xfId="54">
      <alignment vertical="center"/>
    </xf>
    <xf numFmtId="0" fontId="14" fillId="0" borderId="1" xfId="0" applyNumberFormat="1" applyFont="1" applyFill="1" applyBorder="1" applyAlignment="1" applyProtection="1">
      <alignment horizontal="left" vertical="center" indent="1"/>
      <protection locked="0"/>
    </xf>
    <xf numFmtId="179" fontId="14" fillId="2" borderId="1" xfId="52" applyNumberFormat="1" applyFont="1" applyFill="1" applyBorder="1" applyAlignment="1" applyProtection="1">
      <alignment horizontal="right" vertical="center"/>
      <protection locked="0"/>
    </xf>
    <xf numFmtId="0" fontId="14" fillId="0" borderId="1" xfId="0" applyNumberFormat="1" applyFont="1" applyFill="1" applyBorder="1" applyAlignment="1" applyProtection="1">
      <alignment horizontal="left" vertical="center" indent="2"/>
      <protection locked="0"/>
    </xf>
    <xf numFmtId="0" fontId="14" fillId="0" borderId="1" xfId="0" applyFont="1" applyFill="1" applyBorder="1" applyAlignment="1"/>
    <xf numFmtId="179" fontId="14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/>
    </xf>
    <xf numFmtId="0" fontId="17" fillId="0" borderId="0" xfId="50" applyFont="1" applyBorder="1" applyAlignment="1">
      <alignment horizontal="center" vertical="center"/>
    </xf>
    <xf numFmtId="0" fontId="14" fillId="0" borderId="2" xfId="5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180" fontId="14" fillId="0" borderId="1" xfId="50" applyNumberFormat="1" applyFont="1" applyBorder="1" applyAlignment="1">
      <alignment horizontal="right" vertical="center"/>
    </xf>
    <xf numFmtId="0" fontId="14" fillId="0" borderId="1" xfId="50" applyNumberFormat="1" applyFont="1" applyFill="1" applyBorder="1" applyAlignment="1" applyProtection="1">
      <alignment horizontal="left" vertical="center" indent="1"/>
    </xf>
    <xf numFmtId="0" fontId="14" fillId="0" borderId="1" xfId="50" applyFont="1" applyBorder="1" applyAlignment="1">
      <alignment horizontal="left" vertical="center" wrapText="1" indent="2"/>
    </xf>
    <xf numFmtId="0" fontId="14" fillId="0" borderId="1" xfId="50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/>
    <xf numFmtId="177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 applyProtection="1">
      <alignment horizontal="centerContinuous" vertical="center"/>
    </xf>
    <xf numFmtId="177" fontId="19" fillId="0" borderId="0" xfId="0" applyNumberFormat="1" applyFont="1" applyFill="1" applyBorder="1" applyAlignment="1" applyProtection="1">
      <alignment horizontal="centerContinuous" vertical="center"/>
    </xf>
    <xf numFmtId="0" fontId="14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176" fontId="15" fillId="0" borderId="1" xfId="9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indent="1"/>
    </xf>
    <xf numFmtId="181" fontId="14" fillId="0" borderId="1" xfId="0" applyNumberFormat="1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>
      <alignment horizontal="left" indent="2"/>
    </xf>
    <xf numFmtId="0" fontId="14" fillId="0" borderId="1" xfId="0" applyFont="1" applyFill="1" applyBorder="1" applyAlignment="1">
      <alignment horizontal="left" indent="3"/>
    </xf>
    <xf numFmtId="0" fontId="9" fillId="0" borderId="1" xfId="0" applyFont="1" applyFill="1" applyBorder="1" applyAlignment="1">
      <alignment horizontal="left" indent="2"/>
    </xf>
    <xf numFmtId="0" fontId="9" fillId="0" borderId="1" xfId="0" applyFont="1" applyFill="1" applyBorder="1" applyAlignment="1">
      <alignment horizontal="left" indent="3"/>
    </xf>
    <xf numFmtId="0" fontId="20" fillId="0" borderId="1" xfId="0" applyFont="1" applyFill="1" applyBorder="1" applyAlignment="1">
      <alignment horizontal="left" indent="1"/>
    </xf>
    <xf numFmtId="0" fontId="20" fillId="0" borderId="1" xfId="0" applyFont="1" applyFill="1" applyBorder="1" applyAlignment="1">
      <alignment horizontal="left" indent="2"/>
    </xf>
    <xf numFmtId="0" fontId="9" fillId="0" borderId="1" xfId="0" applyFont="1" applyFill="1" applyBorder="1" applyAlignment="1">
      <alignment horizontal="left" indent="1"/>
    </xf>
    <xf numFmtId="0" fontId="20" fillId="0" borderId="1" xfId="0" applyFont="1" applyFill="1" applyBorder="1" applyAlignment="1">
      <alignment horizontal="left" indent="3"/>
    </xf>
    <xf numFmtId="0" fontId="12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 applyProtection="1">
      <alignment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left" vertical="center" indent="2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3" fontId="21" fillId="0" borderId="0" xfId="0" applyNumberFormat="1" applyFont="1" applyFill="1" applyBorder="1" applyAlignment="1" applyProtection="1">
      <alignment vertical="center"/>
    </xf>
    <xf numFmtId="3" fontId="1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176" fontId="14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2"/>
    </xf>
    <xf numFmtId="0" fontId="12" fillId="0" borderId="1" xfId="0" applyFont="1" applyFill="1" applyBorder="1" applyAlignment="1"/>
    <xf numFmtId="49" fontId="15" fillId="0" borderId="1" xfId="0" applyNumberFormat="1" applyFont="1" applyFill="1" applyBorder="1" applyAlignment="1" applyProtection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 indent="2"/>
    </xf>
    <xf numFmtId="0" fontId="15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4" fillId="0" borderId="0" xfId="53" applyFont="1" applyAlignment="1">
      <alignment horizontal="center"/>
    </xf>
    <xf numFmtId="0" fontId="25" fillId="0" borderId="0" xfId="53" applyFont="1" applyAlignment="1">
      <alignment horizontal="center" vertical="top"/>
    </xf>
    <xf numFmtId="0" fontId="8" fillId="0" borderId="0" xfId="53" applyFont="1" applyAlignment="1">
      <alignment horizontal="center"/>
    </xf>
    <xf numFmtId="0" fontId="17" fillId="0" borderId="0" xfId="53" applyFont="1" applyAlignment="1">
      <alignment horizontal="left" indent="8"/>
    </xf>
    <xf numFmtId="0" fontId="17" fillId="0" borderId="0" xfId="53" applyFo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省本级2004年快报及2005年预算（平衡部分）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exceltmp1" xfId="51"/>
    <cellStyle name="常规 2" xfId="52"/>
    <cellStyle name="样式 1" xfId="53"/>
    <cellStyle name="常规 69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22826;&#24179;&#23725;&#20065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0000000"/>
      <sheetName val="审核表"/>
      <sheetName val="封面"/>
      <sheetName val="目录"/>
      <sheetName val="一般公共预算收入表"/>
      <sheetName val="一般公共预算支出"/>
      <sheetName val="一般公共预算收支平衡表"/>
      <sheetName val="政府经济分类"/>
      <sheetName val="基本支出政府经济分类"/>
      <sheetName val="项目支出政府经济分类"/>
      <sheetName val="部门经济分类"/>
      <sheetName val="基本支出部门经济分类"/>
      <sheetName val="项目支出部门经济分类"/>
      <sheetName val="政府采购"/>
      <sheetName val="三公经费预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C8">
            <v>0</v>
          </cell>
        </row>
        <row r="8">
          <cell r="AH8">
            <v>11</v>
          </cell>
        </row>
        <row r="8">
          <cell r="AP8">
            <v>11</v>
          </cell>
        </row>
        <row r="8">
          <cell r="BS8">
            <v>0</v>
          </cell>
        </row>
        <row r="8">
          <cell r="CJ8">
            <v>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7"/>
  <sheetViews>
    <sheetView workbookViewId="0">
      <selection activeCell="A1" sqref="$A1:$XFD1048576"/>
    </sheetView>
  </sheetViews>
  <sheetFormatPr defaultColWidth="9" defaultRowHeight="14.25" outlineLevelRow="6" outlineLevelCol="1"/>
  <cols>
    <col min="1" max="1" width="148.375" style="114" customWidth="1"/>
    <col min="2" max="2" width="9" style="114" hidden="1" customWidth="1"/>
    <col min="3" max="16384" width="9" style="114"/>
  </cols>
  <sheetData>
    <row r="2" s="114" customFormat="1" ht="54" customHeight="1" spans="1:2">
      <c r="A2" s="117" t="s">
        <v>0</v>
      </c>
      <c r="B2" s="114" t="s">
        <v>1</v>
      </c>
    </row>
    <row r="3" s="114" customFormat="1" ht="66" customHeight="1" spans="1:2">
      <c r="A3" s="117" t="s">
        <v>2</v>
      </c>
      <c r="B3" s="114" t="s">
        <v>3</v>
      </c>
    </row>
    <row r="4" s="114" customFormat="1" ht="141.75" customHeight="1" spans="1:2">
      <c r="A4" s="118"/>
      <c r="B4" s="114" t="s">
        <v>4</v>
      </c>
    </row>
    <row r="5" s="114" customFormat="1" ht="51.75" customHeight="1" spans="1:2">
      <c r="A5" s="119" t="s">
        <v>5</v>
      </c>
      <c r="B5" s="114" t="s">
        <v>6</v>
      </c>
    </row>
    <row r="6" s="114" customFormat="1" ht="33" customHeight="1" spans="1:2">
      <c r="A6" s="120"/>
      <c r="B6" s="114" t="s">
        <v>7</v>
      </c>
    </row>
    <row r="7" s="114" customFormat="1" ht="42" customHeight="1" spans="1:2">
      <c r="A7" s="121" t="s">
        <v>8</v>
      </c>
      <c r="B7" s="114" t="s">
        <v>9</v>
      </c>
    </row>
  </sheetData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5"/>
  <sheetViews>
    <sheetView workbookViewId="0">
      <selection activeCell="D12" sqref="D12"/>
    </sheetView>
  </sheetViews>
  <sheetFormatPr defaultColWidth="9" defaultRowHeight="13.5" outlineLevelCol="5"/>
  <cols>
    <col min="1" max="1" width="47.625" style="11" customWidth="1"/>
    <col min="2" max="2" width="31.75" style="11" customWidth="1"/>
    <col min="3" max="16384" width="9" style="11"/>
  </cols>
  <sheetData>
    <row r="2" s="11" customFormat="1" ht="22.5" spans="1:6">
      <c r="A2" s="13" t="s">
        <v>198</v>
      </c>
      <c r="B2" s="13"/>
      <c r="C2" s="14"/>
      <c r="D2" s="14"/>
      <c r="E2" s="14"/>
      <c r="F2" s="14"/>
    </row>
    <row r="3" s="11" customFormat="1" spans="2:2">
      <c r="B3" s="15" t="s">
        <v>22</v>
      </c>
    </row>
    <row r="4" s="11" customFormat="1" ht="37.5" customHeight="1" spans="1:2">
      <c r="A4" s="16" t="s">
        <v>199</v>
      </c>
      <c r="B4" s="16" t="s">
        <v>24</v>
      </c>
    </row>
    <row r="5" s="11" customFormat="1" ht="21" customHeight="1" spans="1:2">
      <c r="A5" s="17" t="s">
        <v>200</v>
      </c>
      <c r="B5" s="18"/>
    </row>
    <row r="6" s="11" customFormat="1" ht="21" customHeight="1" spans="1:2">
      <c r="A6" s="17" t="s">
        <v>201</v>
      </c>
      <c r="B6" s="18"/>
    </row>
    <row r="7" s="11" customFormat="1" ht="21" customHeight="1" spans="1:2">
      <c r="A7" s="17" t="s">
        <v>202</v>
      </c>
      <c r="B7" s="18"/>
    </row>
    <row r="8" s="11" customFormat="1" ht="21" customHeight="1" spans="1:2">
      <c r="A8" s="17" t="s">
        <v>203</v>
      </c>
      <c r="B8" s="18"/>
    </row>
    <row r="9" s="11" customFormat="1" ht="21" customHeight="1" spans="1:2">
      <c r="A9" s="17" t="s">
        <v>204</v>
      </c>
      <c r="B9" s="18"/>
    </row>
    <row r="10" s="11" customFormat="1" ht="21" customHeight="1" spans="1:2">
      <c r="A10" s="17" t="s">
        <v>205</v>
      </c>
      <c r="B10" s="18"/>
    </row>
    <row r="11" s="11" customFormat="1" ht="21" customHeight="1" spans="1:2">
      <c r="A11" s="17" t="s">
        <v>206</v>
      </c>
      <c r="B11" s="18"/>
    </row>
    <row r="12" s="11" customFormat="1" ht="21" customHeight="1" spans="1:2">
      <c r="A12" s="17" t="s">
        <v>207</v>
      </c>
      <c r="B12" s="18"/>
    </row>
    <row r="13" s="11" customFormat="1" ht="21" customHeight="1" spans="1:2">
      <c r="A13" s="17" t="s">
        <v>208</v>
      </c>
      <c r="B13" s="18"/>
    </row>
    <row r="14" s="11" customFormat="1" ht="21" customHeight="1" spans="1:2">
      <c r="A14" s="17" t="s">
        <v>209</v>
      </c>
      <c r="B14" s="18"/>
    </row>
    <row r="15" s="11" customFormat="1" ht="21" customHeight="1" spans="1:2">
      <c r="A15" s="17" t="s">
        <v>210</v>
      </c>
      <c r="B15" s="18"/>
    </row>
    <row r="16" s="11" customFormat="1" ht="21" customHeight="1" spans="1:2">
      <c r="A16" s="17" t="s">
        <v>211</v>
      </c>
      <c r="B16" s="18"/>
    </row>
    <row r="17" s="11" customFormat="1" ht="21" customHeight="1" spans="1:2">
      <c r="A17" s="17" t="s">
        <v>212</v>
      </c>
      <c r="B17" s="18"/>
    </row>
    <row r="18" s="11" customFormat="1" ht="21" customHeight="1" spans="1:2">
      <c r="A18" s="17" t="s">
        <v>213</v>
      </c>
      <c r="B18" s="18"/>
    </row>
    <row r="19" s="11" customFormat="1" ht="21" customHeight="1" spans="1:2">
      <c r="A19" s="17" t="s">
        <v>214</v>
      </c>
      <c r="B19" s="18"/>
    </row>
    <row r="20" s="11" customFormat="1" ht="21" customHeight="1" spans="1:2">
      <c r="A20" s="17" t="s">
        <v>215</v>
      </c>
      <c r="B20" s="18"/>
    </row>
    <row r="21" s="11" customFormat="1" ht="21" customHeight="1" spans="1:2">
      <c r="A21" s="17" t="s">
        <v>216</v>
      </c>
      <c r="B21" s="18"/>
    </row>
    <row r="22" s="11" customFormat="1" ht="21" customHeight="1" spans="1:2">
      <c r="A22" s="17" t="s">
        <v>217</v>
      </c>
      <c r="B22" s="18"/>
    </row>
    <row r="23" s="11" customFormat="1" ht="21" customHeight="1" spans="1:2">
      <c r="A23" s="17" t="s">
        <v>218</v>
      </c>
      <c r="B23" s="18"/>
    </row>
    <row r="24" s="11" customFormat="1" ht="40.5" customHeight="1" spans="1:2">
      <c r="A24" s="20"/>
      <c r="B24" s="20"/>
    </row>
    <row r="25" ht="14.25" spans="1:1">
      <c r="A25" s="21" t="s">
        <v>219</v>
      </c>
    </row>
  </sheetData>
  <mergeCells count="2">
    <mergeCell ref="A2:B2"/>
    <mergeCell ref="A24:B24"/>
  </mergeCells>
  <pageMargins left="1.02361111111111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3"/>
  <sheetViews>
    <sheetView workbookViewId="0">
      <selection activeCell="A13" sqref="A13"/>
    </sheetView>
  </sheetViews>
  <sheetFormatPr defaultColWidth="9" defaultRowHeight="13.5" outlineLevelCol="5"/>
  <cols>
    <col min="1" max="1" width="42.75" style="11" customWidth="1"/>
    <col min="2" max="2" width="33.75" style="11" customWidth="1"/>
    <col min="3" max="16384" width="9" style="11"/>
  </cols>
  <sheetData>
    <row r="2" s="11" customFormat="1" ht="22.5" spans="1:6">
      <c r="A2" s="13" t="s">
        <v>220</v>
      </c>
      <c r="B2" s="13"/>
      <c r="C2" s="14"/>
      <c r="D2" s="14"/>
      <c r="E2" s="14"/>
      <c r="F2" s="14"/>
    </row>
    <row r="3" s="11" customFormat="1" spans="2:2">
      <c r="B3" s="15" t="s">
        <v>22</v>
      </c>
    </row>
    <row r="4" s="12" customFormat="1" ht="42" customHeight="1" spans="1:2">
      <c r="A4" s="16" t="s">
        <v>199</v>
      </c>
      <c r="B4" s="16" t="s">
        <v>24</v>
      </c>
    </row>
    <row r="5" s="11" customFormat="1" ht="42" customHeight="1" spans="1:2">
      <c r="A5" s="17" t="s">
        <v>221</v>
      </c>
      <c r="B5" s="18"/>
    </row>
    <row r="6" s="11" customFormat="1" ht="42" customHeight="1" spans="1:2">
      <c r="A6" s="19" t="s">
        <v>222</v>
      </c>
      <c r="B6" s="18"/>
    </row>
    <row r="7" s="11" customFormat="1" ht="42" customHeight="1" spans="1:2">
      <c r="A7" s="19" t="s">
        <v>223</v>
      </c>
      <c r="B7" s="18"/>
    </row>
    <row r="8" s="11" customFormat="1" ht="42" customHeight="1" spans="1:2">
      <c r="A8" s="19" t="s">
        <v>224</v>
      </c>
      <c r="B8" s="18"/>
    </row>
    <row r="9" s="11" customFormat="1" ht="42" customHeight="1" spans="1:2">
      <c r="A9" s="19" t="s">
        <v>225</v>
      </c>
      <c r="B9" s="18"/>
    </row>
    <row r="10" s="11" customFormat="1" ht="42" customHeight="1" spans="1:2">
      <c r="A10" s="19" t="s">
        <v>226</v>
      </c>
      <c r="B10" s="18"/>
    </row>
    <row r="11" s="11" customFormat="1" ht="42" customHeight="1" spans="1:2">
      <c r="A11" s="19" t="s">
        <v>227</v>
      </c>
      <c r="B11" s="18"/>
    </row>
    <row r="12" s="11" customFormat="1" ht="34.5" customHeight="1" spans="1:2">
      <c r="A12" s="20"/>
      <c r="B12" s="20"/>
    </row>
    <row r="13" ht="14.25" spans="1:1">
      <c r="A13" s="21" t="s">
        <v>219</v>
      </c>
    </row>
  </sheetData>
  <mergeCells count="2">
    <mergeCell ref="A2:B2"/>
    <mergeCell ref="A12:B12"/>
  </mergeCells>
  <pageMargins left="1.22013888888889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tabSelected="1" workbookViewId="0">
      <selection activeCell="A2" sqref="A2:D2"/>
    </sheetView>
  </sheetViews>
  <sheetFormatPr defaultColWidth="9" defaultRowHeight="14.25" outlineLevelCol="6"/>
  <cols>
    <col min="1" max="1" width="33" style="1" customWidth="1"/>
    <col min="2" max="6" width="20.875" style="1" customWidth="1"/>
    <col min="7" max="7" width="20.375" style="1" customWidth="1"/>
    <col min="8" max="16384" width="9" style="1"/>
  </cols>
  <sheetData>
    <row r="2" s="1" customFormat="1" ht="25.5" spans="1:7">
      <c r="A2" s="2" t="s">
        <v>228</v>
      </c>
      <c r="B2" s="2"/>
      <c r="C2" s="2"/>
      <c r="D2" s="2"/>
      <c r="E2" s="3"/>
      <c r="F2" s="3"/>
      <c r="G2" s="3"/>
    </row>
    <row r="3" s="1" customFormat="1" ht="25.5" spans="1:5">
      <c r="A3" s="4" t="s">
        <v>2</v>
      </c>
      <c r="B3" s="2"/>
      <c r="C3" s="2"/>
      <c r="D3" s="5" t="s">
        <v>22</v>
      </c>
      <c r="E3" s="2"/>
    </row>
    <row r="4" s="1" customFormat="1" ht="30.75" customHeight="1" spans="1:6">
      <c r="A4" s="6" t="s">
        <v>23</v>
      </c>
      <c r="B4" s="6" t="s">
        <v>229</v>
      </c>
      <c r="C4" s="6" t="s">
        <v>230</v>
      </c>
      <c r="D4" s="6" t="s">
        <v>231</v>
      </c>
      <c r="E4" s="2"/>
      <c r="F4" s="5"/>
    </row>
    <row r="5" s="1" customFormat="1" ht="30.75" customHeight="1" spans="1:6">
      <c r="A5" s="6" t="s">
        <v>232</v>
      </c>
      <c r="B5" s="7">
        <f>SUM(B6,B7,B8)</f>
        <v>25</v>
      </c>
      <c r="C5" s="7">
        <f>SUM(C6,C7,C8)</f>
        <v>22</v>
      </c>
      <c r="D5" s="8">
        <f t="shared" ref="D5:D10" si="0">ROUND((C5/B5-1)*100,1)</f>
        <v>-12</v>
      </c>
      <c r="E5" s="2"/>
      <c r="F5" s="5"/>
    </row>
    <row r="6" s="1" customFormat="1" ht="30.75" customHeight="1" spans="1:4">
      <c r="A6" s="9" t="s">
        <v>233</v>
      </c>
      <c r="B6" s="10">
        <v>0</v>
      </c>
      <c r="C6" s="10">
        <f>SUM([1]部门经济分类!AC8)</f>
        <v>0</v>
      </c>
      <c r="D6" s="8">
        <v>0</v>
      </c>
    </row>
    <row r="7" s="1" customFormat="1" ht="30.75" customHeight="1" spans="1:4">
      <c r="A7" s="9" t="s">
        <v>234</v>
      </c>
      <c r="B7" s="10">
        <v>12</v>
      </c>
      <c r="C7" s="10">
        <f>SUM([1]部门经济分类!AH8)</f>
        <v>11</v>
      </c>
      <c r="D7" s="8">
        <f t="shared" si="0"/>
        <v>-8.3</v>
      </c>
    </row>
    <row r="8" s="1" customFormat="1" ht="30.75" customHeight="1" spans="1:4">
      <c r="A8" s="9" t="s">
        <v>235</v>
      </c>
      <c r="B8" s="10">
        <v>13</v>
      </c>
      <c r="C8" s="10">
        <f>SUM(C9:C10)</f>
        <v>11</v>
      </c>
      <c r="D8" s="8">
        <f t="shared" si="0"/>
        <v>-15.4</v>
      </c>
    </row>
    <row r="9" s="1" customFormat="1" ht="30.75" customHeight="1" spans="1:4">
      <c r="A9" s="9" t="s">
        <v>236</v>
      </c>
      <c r="B9" s="10">
        <v>0</v>
      </c>
      <c r="C9" s="10">
        <f>SUM([1]部门经济分类!BS8,[1]部门经济分类!CJ8)</f>
        <v>0</v>
      </c>
      <c r="D9" s="8">
        <v>0</v>
      </c>
    </row>
    <row r="10" s="1" customFormat="1" ht="30.75" customHeight="1" spans="1:4">
      <c r="A10" s="9" t="s">
        <v>237</v>
      </c>
      <c r="B10" s="10">
        <v>13</v>
      </c>
      <c r="C10" s="10">
        <f>SUM([1]部门经济分类!AP8)</f>
        <v>11</v>
      </c>
      <c r="D10" s="8">
        <f t="shared" si="0"/>
        <v>-15.4</v>
      </c>
    </row>
    <row r="11" s="1" customFormat="1" ht="22.5" customHeight="1"/>
    <row r="12" s="1" customFormat="1" ht="22.5" customHeight="1"/>
  </sheetData>
  <mergeCells count="1">
    <mergeCell ref="A2:D2"/>
  </mergeCells>
  <pageMargins left="2.08611111111111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25"/>
  <cols>
    <col min="1" max="1" width="117.375" style="114" customWidth="1"/>
    <col min="2" max="16384" width="9" style="114"/>
  </cols>
  <sheetData>
    <row r="1" s="114" customFormat="1" ht="67.5" customHeight="1" spans="1:1">
      <c r="A1" s="115" t="s">
        <v>10</v>
      </c>
    </row>
    <row r="2" s="114" customFormat="1" ht="26.25" customHeight="1" spans="1:1">
      <c r="A2" s="116" t="s">
        <v>11</v>
      </c>
    </row>
    <row r="3" s="114" customFormat="1" ht="26.25" customHeight="1" spans="1:1">
      <c r="A3" s="116" t="s">
        <v>12</v>
      </c>
    </row>
    <row r="4" s="114" customFormat="1" ht="26.25" customHeight="1" spans="1:1">
      <c r="A4" s="116" t="s">
        <v>13</v>
      </c>
    </row>
    <row r="5" s="114" customFormat="1" ht="26.25" customHeight="1" spans="1:1">
      <c r="A5" s="116" t="s">
        <v>14</v>
      </c>
    </row>
    <row r="6" s="114" customFormat="1" ht="26.25" customHeight="1" spans="1:1">
      <c r="A6" s="116" t="s">
        <v>15</v>
      </c>
    </row>
    <row r="7" s="114" customFormat="1" ht="26.25" customHeight="1" spans="1:1">
      <c r="A7" s="116" t="s">
        <v>16</v>
      </c>
    </row>
    <row r="8" s="114" customFormat="1" ht="26.25" customHeight="1" spans="1:1">
      <c r="A8" s="116" t="s">
        <v>17</v>
      </c>
    </row>
    <row r="9" s="114" customFormat="1" ht="26.25" customHeight="1" spans="1:1">
      <c r="A9" s="116" t="s">
        <v>18</v>
      </c>
    </row>
    <row r="10" s="114" customFormat="1" ht="26.25" customHeight="1" spans="1:1">
      <c r="A10" s="116" t="s">
        <v>19</v>
      </c>
    </row>
    <row r="11" s="114" customFormat="1" ht="25.5" spans="1:1">
      <c r="A11" s="116" t="s">
        <v>20</v>
      </c>
    </row>
  </sheetData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9"/>
  <sheetViews>
    <sheetView workbookViewId="0">
      <selection activeCell="B28" sqref="B28"/>
    </sheetView>
  </sheetViews>
  <sheetFormatPr defaultColWidth="6.875" defaultRowHeight="12.75" customHeight="1"/>
  <cols>
    <col min="1" max="1" width="48.625" style="34" customWidth="1"/>
    <col min="2" max="2" width="23.125" style="74" customWidth="1"/>
    <col min="3" max="183" width="5" style="31" customWidth="1"/>
    <col min="184" max="239" width="6.875" style="31" customWidth="1"/>
    <col min="240" max="16384" width="6.875" style="31"/>
  </cols>
  <sheetData>
    <row r="1" s="31" customFormat="1" ht="32.25" customHeight="1" spans="1:183">
      <c r="A1" s="104" t="s">
        <v>21</v>
      </c>
      <c r="B1" s="10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</row>
    <row r="2" s="73" customFormat="1" ht="28.5" customHeight="1" spans="1:183">
      <c r="A2" s="105"/>
      <c r="B2" s="78" t="s">
        <v>22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</row>
    <row r="3" s="73" customFormat="1" ht="25.5" customHeight="1" spans="1:239">
      <c r="A3" s="39" t="s">
        <v>23</v>
      </c>
      <c r="B3" s="40" t="s">
        <v>24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IE3" s="102"/>
    </row>
    <row r="4" s="31" customFormat="1" ht="18.75" customHeight="1" spans="1:239">
      <c r="A4" s="106" t="s">
        <v>25</v>
      </c>
      <c r="B4" s="107">
        <f>SUM(B5,B18)</f>
        <v>897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IE4" s="103"/>
    </row>
    <row r="5" s="31" customFormat="1" ht="18.75" customHeight="1" spans="1:239">
      <c r="A5" s="108" t="s">
        <v>26</v>
      </c>
      <c r="B5" s="107">
        <f>SUM(B6:B17)</f>
        <v>895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IE5" s="103"/>
    </row>
    <row r="6" s="31" customFormat="1" ht="18.75" customHeight="1" spans="1:239">
      <c r="A6" s="109" t="s">
        <v>27</v>
      </c>
      <c r="B6" s="107">
        <v>556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IE6" s="103"/>
    </row>
    <row r="7" s="31" customFormat="1" ht="18.75" customHeight="1" spans="1:239">
      <c r="A7" s="109" t="s">
        <v>28</v>
      </c>
      <c r="B7" s="107">
        <v>225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IE7" s="103"/>
    </row>
    <row r="8" s="31" customFormat="1" ht="18.75" customHeight="1" spans="1:239">
      <c r="A8" s="109" t="s">
        <v>29</v>
      </c>
      <c r="B8" s="107">
        <v>37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IE8" s="103"/>
    </row>
    <row r="9" s="31" customFormat="1" ht="18.75" customHeight="1" spans="1:239">
      <c r="A9" s="109" t="s">
        <v>30</v>
      </c>
      <c r="B9" s="107">
        <v>13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IE9" s="103"/>
    </row>
    <row r="10" s="31" customFormat="1" ht="18.75" customHeight="1" spans="1:239">
      <c r="A10" s="109" t="s">
        <v>31</v>
      </c>
      <c r="B10" s="107">
        <v>63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IE10" s="103"/>
    </row>
    <row r="11" s="31" customFormat="1" ht="18.75" customHeight="1" spans="1:239">
      <c r="A11" s="109" t="s">
        <v>32</v>
      </c>
      <c r="B11" s="107"/>
      <c r="IE11" s="103"/>
    </row>
    <row r="12" s="31" customFormat="1" ht="18.75" customHeight="1" spans="1:239">
      <c r="A12" s="109" t="s">
        <v>33</v>
      </c>
      <c r="B12" s="107"/>
      <c r="IE12" s="103"/>
    </row>
    <row r="13" s="31" customFormat="1" ht="18.75" customHeight="1" spans="1:239">
      <c r="A13" s="109" t="s">
        <v>34</v>
      </c>
      <c r="B13" s="107"/>
      <c r="IE13" s="103"/>
    </row>
    <row r="14" s="31" customFormat="1" ht="18.75" customHeight="1" spans="1:239">
      <c r="A14" s="109" t="s">
        <v>35</v>
      </c>
      <c r="B14" s="107"/>
      <c r="IE14" s="103"/>
    </row>
    <row r="15" s="31" customFormat="1" ht="18.75" customHeight="1" spans="1:239">
      <c r="A15" s="109" t="s">
        <v>36</v>
      </c>
      <c r="B15" s="107"/>
      <c r="IE15" s="103"/>
    </row>
    <row r="16" s="31" customFormat="1" ht="18.75" customHeight="1" spans="1:239">
      <c r="A16" s="109" t="s">
        <v>37</v>
      </c>
      <c r="B16" s="107"/>
      <c r="IE16" s="103"/>
    </row>
    <row r="17" s="31" customFormat="1" ht="18.75" customHeight="1" spans="1:239">
      <c r="A17" s="109" t="s">
        <v>38</v>
      </c>
      <c r="B17" s="107">
        <v>1</v>
      </c>
      <c r="IE17" s="103"/>
    </row>
    <row r="18" s="31" customFormat="1" ht="18.75" customHeight="1" spans="1:239">
      <c r="A18" s="108" t="s">
        <v>39</v>
      </c>
      <c r="B18" s="107">
        <f>SUM(B19:B24)</f>
        <v>2</v>
      </c>
      <c r="IE18" s="103"/>
    </row>
    <row r="19" s="31" customFormat="1" ht="18.75" customHeight="1" spans="1:239">
      <c r="A19" s="109" t="s">
        <v>40</v>
      </c>
      <c r="B19" s="107"/>
      <c r="IE19" s="103"/>
    </row>
    <row r="20" s="31" customFormat="1" ht="18.75" customHeight="1" spans="1:239">
      <c r="A20" s="109" t="s">
        <v>41</v>
      </c>
      <c r="B20" s="107"/>
      <c r="IE20" s="103"/>
    </row>
    <row r="21" s="31" customFormat="1" ht="18.75" customHeight="1" spans="1:239">
      <c r="A21" s="109" t="s">
        <v>42</v>
      </c>
      <c r="B21" s="107"/>
      <c r="IE21" s="103"/>
    </row>
    <row r="22" s="31" customFormat="1" ht="18.75" customHeight="1" spans="1:239">
      <c r="A22" s="109" t="s">
        <v>43</v>
      </c>
      <c r="B22" s="107"/>
      <c r="IE22" s="103"/>
    </row>
    <row r="23" s="31" customFormat="1" ht="18.75" customHeight="1" spans="1:239">
      <c r="A23" s="109" t="s">
        <v>44</v>
      </c>
      <c r="B23" s="107">
        <v>2</v>
      </c>
      <c r="IE23" s="103"/>
    </row>
    <row r="24" s="31" customFormat="1" ht="18.75" customHeight="1" spans="1:239">
      <c r="A24" s="109" t="s">
        <v>45</v>
      </c>
      <c r="B24" s="107"/>
      <c r="IE24" s="103"/>
    </row>
    <row r="25" s="31" customFormat="1" ht="18.75" customHeight="1" spans="1:2">
      <c r="A25" s="110"/>
      <c r="B25" s="107"/>
    </row>
    <row r="26" s="31" customFormat="1" ht="18.75" customHeight="1" spans="1:2">
      <c r="A26" s="111" t="s">
        <v>46</v>
      </c>
      <c r="B26" s="107">
        <f>SUM(B27:B28)</f>
        <v>859</v>
      </c>
    </row>
    <row r="27" s="31" customFormat="1" ht="18.75" customHeight="1" spans="1:2">
      <c r="A27" s="112" t="s">
        <v>47</v>
      </c>
      <c r="B27" s="107">
        <v>859</v>
      </c>
    </row>
    <row r="28" s="31" customFormat="1" ht="18.75" customHeight="1" spans="1:2">
      <c r="A28" s="112" t="s">
        <v>48</v>
      </c>
      <c r="B28" s="107"/>
    </row>
    <row r="29" s="31" customFormat="1" ht="18.75" customHeight="1" spans="1:2">
      <c r="A29" s="113" t="s">
        <v>49</v>
      </c>
      <c r="B29" s="107">
        <f>SUM(B4,B26)</f>
        <v>1756</v>
      </c>
    </row>
  </sheetData>
  <mergeCells count="1">
    <mergeCell ref="A1:B1"/>
  </mergeCells>
  <pageMargins left="1.22013888888889" right="0.700694444444445" top="1.14166666666667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62"/>
  <sheetViews>
    <sheetView workbookViewId="0">
      <selection activeCell="B61" sqref="B61"/>
    </sheetView>
  </sheetViews>
  <sheetFormatPr defaultColWidth="6.875" defaultRowHeight="12.75" customHeight="1"/>
  <cols>
    <col min="1" max="1" width="41.75" style="34" customWidth="1"/>
    <col min="2" max="2" width="32.25" style="74" customWidth="1"/>
    <col min="3" max="183" width="5" style="31" customWidth="1"/>
    <col min="184" max="239" width="6.875" style="31" customWidth="1"/>
    <col min="240" max="16384" width="6.875" style="31"/>
  </cols>
  <sheetData>
    <row r="1" s="31" customFormat="1" ht="32.25" customHeight="1" spans="1:183">
      <c r="A1" s="75" t="s">
        <v>50</v>
      </c>
      <c r="B1" s="7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</row>
    <row r="2" s="31" customFormat="1" ht="11.25" customHeight="1" spans="1:183">
      <c r="A2" s="77"/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</row>
    <row r="3" s="31" customFormat="1" ht="17.25" customHeight="1" spans="1:183">
      <c r="A3" s="80"/>
      <c r="B3" s="81" t="s">
        <v>22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</row>
    <row r="4" s="73" customFormat="1" ht="25.5" customHeight="1" spans="1:239">
      <c r="A4" s="39" t="s">
        <v>23</v>
      </c>
      <c r="B4" s="40" t="s">
        <v>24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IE4" s="102"/>
    </row>
    <row r="5" s="31" customFormat="1" ht="18.75" customHeight="1" spans="1:239">
      <c r="A5" s="83" t="s">
        <v>51</v>
      </c>
      <c r="B5" s="84">
        <f>B6+B11+B16+B22+B31+B34+B44+B47+B50+B54</f>
        <v>1635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IE5" s="103"/>
    </row>
    <row r="6" s="31" customFormat="1" ht="18.75" customHeight="1" spans="1:239">
      <c r="A6" s="85" t="s">
        <v>52</v>
      </c>
      <c r="B6" s="86">
        <v>527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IE6" s="103"/>
    </row>
    <row r="7" s="31" customFormat="1" ht="18.75" customHeight="1" spans="1:239">
      <c r="A7" s="87" t="s">
        <v>53</v>
      </c>
      <c r="B7" s="86">
        <v>478</v>
      </c>
      <c r="IE7" s="103"/>
    </row>
    <row r="8" s="31" customFormat="1" ht="18.75" customHeight="1" spans="1:239">
      <c r="A8" s="88" t="s">
        <v>54</v>
      </c>
      <c r="B8" s="86">
        <v>478</v>
      </c>
      <c r="IE8" s="103"/>
    </row>
    <row r="9" s="31" customFormat="1" ht="18.75" customHeight="1" spans="1:239">
      <c r="A9" s="89" t="s">
        <v>55</v>
      </c>
      <c r="B9" s="86">
        <v>49</v>
      </c>
      <c r="IE9" s="103"/>
    </row>
    <row r="10" s="31" customFormat="1" ht="18.75" customHeight="1" spans="1:239">
      <c r="A10" s="90" t="s">
        <v>54</v>
      </c>
      <c r="B10" s="86">
        <v>49</v>
      </c>
      <c r="IE10" s="103"/>
    </row>
    <row r="11" s="31" customFormat="1" ht="18.75" customHeight="1" spans="1:239">
      <c r="A11" s="91" t="s">
        <v>56</v>
      </c>
      <c r="B11" s="86">
        <v>14</v>
      </c>
      <c r="IE11" s="103"/>
    </row>
    <row r="12" s="31" customFormat="1" ht="18.75" customHeight="1" spans="1:239">
      <c r="A12" s="92" t="s">
        <v>57</v>
      </c>
      <c r="B12" s="86">
        <v>7</v>
      </c>
      <c r="IE12" s="103"/>
    </row>
    <row r="13" s="31" customFormat="1" ht="18.75" customHeight="1" spans="1:239">
      <c r="A13" s="90" t="s">
        <v>58</v>
      </c>
      <c r="B13" s="86">
        <v>7</v>
      </c>
      <c r="IE13" s="103"/>
    </row>
    <row r="14" s="31" customFormat="1" ht="18.75" customHeight="1" spans="1:239">
      <c r="A14" s="92" t="s">
        <v>59</v>
      </c>
      <c r="B14" s="86">
        <v>7</v>
      </c>
      <c r="IE14" s="103"/>
    </row>
    <row r="15" s="31" customFormat="1" ht="18.75" customHeight="1" spans="1:239">
      <c r="A15" s="88" t="s">
        <v>60</v>
      </c>
      <c r="B15" s="86">
        <v>7</v>
      </c>
      <c r="IE15" s="103"/>
    </row>
    <row r="16" s="31" customFormat="1" ht="18.75" customHeight="1" spans="1:239">
      <c r="A16" s="93" t="s">
        <v>61</v>
      </c>
      <c r="B16" s="86">
        <v>210</v>
      </c>
      <c r="IE16" s="103"/>
    </row>
    <row r="17" s="31" customFormat="1" ht="18.75" customHeight="1" spans="1:239">
      <c r="A17" s="89" t="s">
        <v>62</v>
      </c>
      <c r="B17" s="86">
        <v>179</v>
      </c>
      <c r="IE17" s="103"/>
    </row>
    <row r="18" s="31" customFormat="1" ht="18.75" customHeight="1" spans="1:239">
      <c r="A18" s="88" t="s">
        <v>63</v>
      </c>
      <c r="B18" s="86">
        <v>53</v>
      </c>
      <c r="IE18" s="103"/>
    </row>
    <row r="19" s="31" customFormat="1" ht="18.75" customHeight="1" spans="1:239">
      <c r="A19" s="90" t="s">
        <v>64</v>
      </c>
      <c r="B19" s="86">
        <v>126</v>
      </c>
      <c r="IE19" s="103"/>
    </row>
    <row r="20" s="31" customFormat="1" ht="18.75" customHeight="1" spans="1:239">
      <c r="A20" s="89" t="s">
        <v>65</v>
      </c>
      <c r="B20" s="86">
        <v>31</v>
      </c>
      <c r="IE20" s="103"/>
    </row>
    <row r="21" s="31" customFormat="1" ht="18.75" customHeight="1" spans="1:239">
      <c r="A21" s="88" t="s">
        <v>66</v>
      </c>
      <c r="B21" s="86">
        <v>31</v>
      </c>
      <c r="IE21" s="103"/>
    </row>
    <row r="22" s="31" customFormat="1" ht="18.75" customHeight="1" spans="1:239">
      <c r="A22" s="91" t="s">
        <v>67</v>
      </c>
      <c r="B22" s="86">
        <v>51</v>
      </c>
      <c r="IE22" s="103"/>
    </row>
    <row r="23" s="31" customFormat="1" ht="18.75" customHeight="1" spans="1:239">
      <c r="A23" s="89" t="s">
        <v>68</v>
      </c>
      <c r="B23" s="86">
        <v>7</v>
      </c>
      <c r="IE23" s="103"/>
    </row>
    <row r="24" s="31" customFormat="1" ht="18.75" customHeight="1" spans="1:239">
      <c r="A24" s="94" t="s">
        <v>69</v>
      </c>
      <c r="B24" s="86">
        <v>7</v>
      </c>
      <c r="IE24" s="103"/>
    </row>
    <row r="25" s="31" customFormat="1" ht="18.75" customHeight="1" spans="1:239">
      <c r="A25" s="92" t="s">
        <v>70</v>
      </c>
      <c r="B25" s="86">
        <v>39</v>
      </c>
      <c r="IE25" s="103"/>
    </row>
    <row r="26" s="31" customFormat="1" ht="18.75" customHeight="1" spans="1:239">
      <c r="A26" s="90" t="s">
        <v>71</v>
      </c>
      <c r="B26" s="86">
        <v>11</v>
      </c>
      <c r="IE26" s="103"/>
    </row>
    <row r="27" s="31" customFormat="1" ht="18.75" customHeight="1" spans="1:239">
      <c r="A27" s="90" t="s">
        <v>72</v>
      </c>
      <c r="B27" s="86">
        <v>10</v>
      </c>
      <c r="IE27" s="103"/>
    </row>
    <row r="28" s="31" customFormat="1" ht="18.75" customHeight="1" spans="1:239">
      <c r="A28" s="90" t="s">
        <v>73</v>
      </c>
      <c r="B28" s="86">
        <v>18</v>
      </c>
      <c r="IE28" s="103"/>
    </row>
    <row r="29" s="31" customFormat="1" ht="18.75" customHeight="1" spans="1:239">
      <c r="A29" s="92" t="s">
        <v>74</v>
      </c>
      <c r="B29" s="86">
        <v>5</v>
      </c>
      <c r="IE29" s="103"/>
    </row>
    <row r="30" s="31" customFormat="1" ht="18.75" customHeight="1" spans="1:239">
      <c r="A30" s="94" t="s">
        <v>75</v>
      </c>
      <c r="B30" s="86">
        <v>5</v>
      </c>
      <c r="IE30" s="103"/>
    </row>
    <row r="31" s="31" customFormat="1" ht="18.75" customHeight="1" spans="1:239">
      <c r="A31" s="93" t="s">
        <v>76</v>
      </c>
      <c r="B31" s="86">
        <v>55</v>
      </c>
      <c r="IE31" s="103"/>
    </row>
    <row r="32" s="31" customFormat="1" ht="18.75" customHeight="1" spans="1:239">
      <c r="A32" s="89" t="s">
        <v>77</v>
      </c>
      <c r="B32" s="86">
        <v>55</v>
      </c>
      <c r="IE32" s="103"/>
    </row>
    <row r="33" s="31" customFormat="1" ht="18.75" customHeight="1" spans="1:239">
      <c r="A33" s="90" t="s">
        <v>77</v>
      </c>
      <c r="B33" s="86">
        <v>55</v>
      </c>
      <c r="IE33" s="103"/>
    </row>
    <row r="34" s="31" customFormat="1" ht="18.75" customHeight="1" spans="1:239">
      <c r="A34" s="93" t="s">
        <v>78</v>
      </c>
      <c r="B34" s="86">
        <v>201</v>
      </c>
      <c r="IE34" s="103"/>
    </row>
    <row r="35" s="31" customFormat="1" ht="18.75" customHeight="1" spans="1:239">
      <c r="A35" s="89" t="s">
        <v>79</v>
      </c>
      <c r="B35" s="86">
        <v>75</v>
      </c>
      <c r="IE35" s="103"/>
    </row>
    <row r="36" s="31" customFormat="1" ht="18.75" customHeight="1" spans="1:239">
      <c r="A36" s="90" t="s">
        <v>80</v>
      </c>
      <c r="B36" s="86">
        <v>75</v>
      </c>
      <c r="IE36" s="103"/>
    </row>
    <row r="37" s="31" customFormat="1" ht="18.75" customHeight="1" spans="1:239">
      <c r="A37" s="92" t="s">
        <v>81</v>
      </c>
      <c r="B37" s="86">
        <v>9</v>
      </c>
      <c r="IE37" s="103"/>
    </row>
    <row r="38" s="31" customFormat="1" ht="18.75" customHeight="1" spans="1:239">
      <c r="A38" s="94" t="s">
        <v>82</v>
      </c>
      <c r="B38" s="86">
        <v>9</v>
      </c>
      <c r="IE38" s="103"/>
    </row>
    <row r="39" s="31" customFormat="1" ht="18.75" customHeight="1" spans="1:239">
      <c r="A39" s="89" t="s">
        <v>83</v>
      </c>
      <c r="B39" s="86">
        <v>9</v>
      </c>
      <c r="IE39" s="103"/>
    </row>
    <row r="40" s="31" customFormat="1" ht="18.75" customHeight="1" spans="1:2">
      <c r="A40" s="90" t="s">
        <v>84</v>
      </c>
      <c r="B40" s="86">
        <v>9</v>
      </c>
    </row>
    <row r="41" s="31" customFormat="1" ht="18.75" customHeight="1" spans="1:2">
      <c r="A41" s="89" t="s">
        <v>85</v>
      </c>
      <c r="B41" s="86">
        <v>108</v>
      </c>
    </row>
    <row r="42" s="31" customFormat="1" ht="18.75" customHeight="1" spans="1:2">
      <c r="A42" s="88" t="s">
        <v>86</v>
      </c>
      <c r="B42" s="86">
        <v>6</v>
      </c>
    </row>
    <row r="43" s="31" customFormat="1" ht="18.75" customHeight="1" spans="1:2">
      <c r="A43" s="88" t="s">
        <v>87</v>
      </c>
      <c r="B43" s="86">
        <v>102</v>
      </c>
    </row>
    <row r="44" s="31" customFormat="1" ht="18.75" customHeight="1" spans="1:2">
      <c r="A44" s="93" t="s">
        <v>88</v>
      </c>
      <c r="B44" s="86">
        <v>15</v>
      </c>
    </row>
    <row r="45" s="31" customFormat="1" ht="18.75" customHeight="1" spans="1:2">
      <c r="A45" s="89" t="s">
        <v>89</v>
      </c>
      <c r="B45" s="86">
        <v>15</v>
      </c>
    </row>
    <row r="46" s="31" customFormat="1" ht="18.75" customHeight="1" spans="1:2">
      <c r="A46" s="88" t="s">
        <v>90</v>
      </c>
      <c r="B46" s="86">
        <v>15</v>
      </c>
    </row>
    <row r="47" s="31" customFormat="1" ht="18.75" customHeight="1" spans="1:2">
      <c r="A47" s="93" t="s">
        <v>91</v>
      </c>
      <c r="B47" s="86">
        <v>473</v>
      </c>
    </row>
    <row r="48" s="31" customFormat="1" ht="18.75" customHeight="1" spans="1:2">
      <c r="A48" s="89" t="s">
        <v>92</v>
      </c>
      <c r="B48" s="86">
        <v>473</v>
      </c>
    </row>
    <row r="49" s="31" customFormat="1" ht="18.75" customHeight="1" spans="1:2">
      <c r="A49" s="87" t="s">
        <v>93</v>
      </c>
      <c r="B49" s="86">
        <v>473</v>
      </c>
    </row>
    <row r="50" s="31" customFormat="1" ht="18.75" customHeight="1" spans="1:2">
      <c r="A50" s="93" t="s">
        <v>94</v>
      </c>
      <c r="B50" s="86">
        <v>59</v>
      </c>
    </row>
    <row r="51" s="31" customFormat="1" ht="18.75" customHeight="1" spans="1:2">
      <c r="A51" s="89" t="s">
        <v>95</v>
      </c>
      <c r="B51" s="86">
        <v>59</v>
      </c>
    </row>
    <row r="52" s="31" customFormat="1" ht="18.75" customHeight="1" spans="1:2">
      <c r="A52" s="90" t="s">
        <v>96</v>
      </c>
      <c r="B52" s="86">
        <v>31</v>
      </c>
    </row>
    <row r="53" s="31" customFormat="1" ht="18.75" customHeight="1" spans="1:2">
      <c r="A53" s="90" t="s">
        <v>97</v>
      </c>
      <c r="B53" s="86">
        <v>28</v>
      </c>
    </row>
    <row r="54" s="31" customFormat="1" ht="18.75" customHeight="1" spans="1:2">
      <c r="A54" s="91" t="s">
        <v>98</v>
      </c>
      <c r="B54" s="86">
        <v>30</v>
      </c>
    </row>
    <row r="55" s="31" customFormat="1" ht="18.75" customHeight="1" spans="1:2">
      <c r="A55" s="92" t="s">
        <v>98</v>
      </c>
      <c r="B55" s="86">
        <v>30</v>
      </c>
    </row>
    <row r="56" s="31" customFormat="1" ht="18.75" customHeight="1" spans="1:2">
      <c r="A56" s="94" t="s">
        <v>98</v>
      </c>
      <c r="B56" s="86">
        <v>30</v>
      </c>
    </row>
    <row r="57" s="31" customFormat="1" ht="18.75" customHeight="1" spans="1:2">
      <c r="A57" s="95"/>
      <c r="B57" s="96"/>
    </row>
    <row r="58" s="31" customFormat="1" ht="18.75" customHeight="1" spans="1:2">
      <c r="A58" s="95"/>
      <c r="B58" s="96"/>
    </row>
    <row r="59" s="31" customFormat="1" ht="18.75" customHeight="1" spans="1:2">
      <c r="A59" s="97" t="s">
        <v>99</v>
      </c>
      <c r="B59" s="98">
        <f>SUM(B60:B61)</f>
        <v>121</v>
      </c>
    </row>
    <row r="60" s="31" customFormat="1" ht="18.75" customHeight="1" spans="1:2">
      <c r="A60" s="99" t="s">
        <v>100</v>
      </c>
      <c r="B60" s="100">
        <v>121</v>
      </c>
    </row>
    <row r="61" s="31" customFormat="1" ht="18.75" customHeight="1" spans="1:2">
      <c r="A61" s="99"/>
      <c r="B61" s="100"/>
    </row>
    <row r="62" s="31" customFormat="1" ht="18.75" customHeight="1" spans="1:2">
      <c r="A62" s="101" t="s">
        <v>101</v>
      </c>
      <c r="B62" s="98">
        <f>SUM(B5,B59)</f>
        <v>1756</v>
      </c>
    </row>
  </sheetData>
  <pageMargins left="1.37777777777778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workbookViewId="0">
      <selection activeCell="A1" sqref="A1:B1"/>
    </sheetView>
  </sheetViews>
  <sheetFormatPr defaultColWidth="9" defaultRowHeight="14.25" outlineLevelCol="1"/>
  <cols>
    <col min="1" max="1" width="49.375" style="22" customWidth="1"/>
    <col min="2" max="2" width="25.25" style="22" customWidth="1"/>
    <col min="3" max="16384" width="9" style="22"/>
  </cols>
  <sheetData>
    <row r="1" s="22" customFormat="1" ht="20.25" spans="1:2">
      <c r="A1" s="64" t="s">
        <v>102</v>
      </c>
      <c r="B1" s="64"/>
    </row>
    <row r="2" s="22" customFormat="1" ht="24.75" customHeight="1" spans="1:2">
      <c r="A2" s="65"/>
      <c r="B2" s="66" t="s">
        <v>22</v>
      </c>
    </row>
    <row r="3" s="22" customFormat="1" ht="26.25" customHeight="1" spans="1:2">
      <c r="A3" s="67" t="s">
        <v>103</v>
      </c>
      <c r="B3" s="67" t="s">
        <v>104</v>
      </c>
    </row>
    <row r="4" s="22" customFormat="1" ht="21" customHeight="1" spans="1:2">
      <c r="A4" s="68" t="s">
        <v>105</v>
      </c>
      <c r="B4" s="69">
        <f>SUM(B5,B12,B32,B42)</f>
        <v>1007</v>
      </c>
    </row>
    <row r="5" s="22" customFormat="1" ht="18" customHeight="1" spans="1:2">
      <c r="A5" s="70" t="s">
        <v>106</v>
      </c>
      <c r="B5" s="69">
        <f>SUM(B6:B11)</f>
        <v>431</v>
      </c>
    </row>
    <row r="6" s="22" customFormat="1" ht="18" customHeight="1" spans="1:2">
      <c r="A6" s="71" t="s">
        <v>107</v>
      </c>
      <c r="B6" s="69">
        <v>106</v>
      </c>
    </row>
    <row r="7" s="22" customFormat="1" ht="18" customHeight="1" spans="1:2">
      <c r="A7" s="71" t="s">
        <v>108</v>
      </c>
      <c r="B7" s="69">
        <v>144</v>
      </c>
    </row>
    <row r="8" s="22" customFormat="1" ht="18" customHeight="1" spans="1:2">
      <c r="A8" s="71" t="s">
        <v>109</v>
      </c>
      <c r="B8" s="69">
        <v>11</v>
      </c>
    </row>
    <row r="9" s="22" customFormat="1" ht="18" customHeight="1" spans="1:2">
      <c r="A9" s="71" t="s">
        <v>110</v>
      </c>
      <c r="B9" s="69">
        <v>99</v>
      </c>
    </row>
    <row r="10" s="22" customFormat="1" ht="18" customHeight="1" spans="1:2">
      <c r="A10" s="71" t="s">
        <v>96</v>
      </c>
      <c r="B10" s="69">
        <v>31</v>
      </c>
    </row>
    <row r="11" s="22" customFormat="1" ht="18" customHeight="1" spans="1:2">
      <c r="A11" s="71" t="s">
        <v>111</v>
      </c>
      <c r="B11" s="69">
        <v>40</v>
      </c>
    </row>
    <row r="12" s="22" customFormat="1" ht="18" customHeight="1" spans="1:2">
      <c r="A12" s="70" t="s">
        <v>112</v>
      </c>
      <c r="B12" s="69">
        <f>SUM(B13:B31)</f>
        <v>211</v>
      </c>
    </row>
    <row r="13" s="22" customFormat="1" ht="18" customHeight="1" spans="1:2">
      <c r="A13" s="72" t="s">
        <v>113</v>
      </c>
      <c r="B13" s="69">
        <v>12</v>
      </c>
    </row>
    <row r="14" s="22" customFormat="1" ht="18" customHeight="1" spans="1:2">
      <c r="A14" s="72" t="s">
        <v>114</v>
      </c>
      <c r="B14" s="69">
        <v>4</v>
      </c>
    </row>
    <row r="15" s="22" customFormat="1" ht="18" customHeight="1" spans="1:2">
      <c r="A15" s="72" t="s">
        <v>115</v>
      </c>
      <c r="B15" s="69">
        <v>1</v>
      </c>
    </row>
    <row r="16" s="22" customFormat="1" ht="18" customHeight="1" spans="1:2">
      <c r="A16" s="72" t="s">
        <v>116</v>
      </c>
      <c r="B16" s="69">
        <v>1</v>
      </c>
    </row>
    <row r="17" s="22" customFormat="1" ht="18" customHeight="1" spans="1:2">
      <c r="A17" s="72" t="s">
        <v>117</v>
      </c>
      <c r="B17" s="69">
        <v>6</v>
      </c>
    </row>
    <row r="18" s="22" customFormat="1" ht="18" customHeight="1" spans="1:2">
      <c r="A18" s="72" t="s">
        <v>118</v>
      </c>
      <c r="B18" s="69">
        <v>2</v>
      </c>
    </row>
    <row r="19" s="22" customFormat="1" ht="18" customHeight="1" spans="1:2">
      <c r="A19" s="72" t="s">
        <v>119</v>
      </c>
      <c r="B19" s="69">
        <v>10</v>
      </c>
    </row>
    <row r="20" s="22" customFormat="1" ht="18" customHeight="1" spans="1:2">
      <c r="A20" s="72" t="s">
        <v>120</v>
      </c>
      <c r="B20" s="69">
        <v>1</v>
      </c>
    </row>
    <row r="21" s="22" customFormat="1" ht="18" customHeight="1" spans="1:2">
      <c r="A21" s="72" t="s">
        <v>121</v>
      </c>
      <c r="B21" s="69">
        <v>8</v>
      </c>
    </row>
    <row r="22" s="22" customFormat="1" ht="18" customHeight="1" spans="1:2">
      <c r="A22" s="72" t="s">
        <v>122</v>
      </c>
      <c r="B22" s="69">
        <v>2</v>
      </c>
    </row>
    <row r="23" s="22" customFormat="1" ht="18" customHeight="1" spans="1:2">
      <c r="A23" s="72" t="s">
        <v>123</v>
      </c>
      <c r="B23" s="69">
        <v>1</v>
      </c>
    </row>
    <row r="24" s="22" customFormat="1" ht="18" customHeight="1" spans="1:2">
      <c r="A24" s="72" t="s">
        <v>124</v>
      </c>
      <c r="B24" s="69">
        <v>1</v>
      </c>
    </row>
    <row r="25" s="22" customFormat="1" ht="18" customHeight="1" spans="1:2">
      <c r="A25" s="72" t="s">
        <v>125</v>
      </c>
      <c r="B25" s="69">
        <v>11</v>
      </c>
    </row>
    <row r="26" s="22" customFormat="1" ht="18" customHeight="1" spans="1:2">
      <c r="A26" s="72" t="s">
        <v>126</v>
      </c>
      <c r="B26" s="69">
        <v>101</v>
      </c>
    </row>
    <row r="27" s="22" customFormat="1" ht="18" customHeight="1" spans="1:2">
      <c r="A27" s="72" t="s">
        <v>127</v>
      </c>
      <c r="B27" s="69">
        <v>1</v>
      </c>
    </row>
    <row r="28" s="22" customFormat="1" ht="18" customHeight="1" spans="1:2">
      <c r="A28" s="72" t="s">
        <v>128</v>
      </c>
      <c r="B28" s="69">
        <v>3</v>
      </c>
    </row>
    <row r="29" s="22" customFormat="1" ht="18" customHeight="1" spans="1:2">
      <c r="A29" s="72" t="s">
        <v>129</v>
      </c>
      <c r="B29" s="69">
        <v>11</v>
      </c>
    </row>
    <row r="30" s="22" customFormat="1" ht="18" customHeight="1" spans="1:2">
      <c r="A30" s="72" t="s">
        <v>130</v>
      </c>
      <c r="B30" s="69">
        <v>12</v>
      </c>
    </row>
    <row r="31" s="22" customFormat="1" ht="18" customHeight="1" spans="1:2">
      <c r="A31" s="71" t="s">
        <v>131</v>
      </c>
      <c r="B31" s="69">
        <v>23</v>
      </c>
    </row>
    <row r="32" s="22" customFormat="1" ht="18" customHeight="1" spans="1:2">
      <c r="A32" s="70" t="s">
        <v>132</v>
      </c>
      <c r="B32" s="69">
        <f>SUM(B33:B41)</f>
        <v>239</v>
      </c>
    </row>
    <row r="33" s="22" customFormat="1" ht="18" customHeight="1" spans="1:2">
      <c r="A33" s="71" t="s">
        <v>133</v>
      </c>
      <c r="B33" s="69">
        <v>9</v>
      </c>
    </row>
    <row r="34" s="22" customFormat="1" ht="18" customHeight="1" spans="1:2">
      <c r="A34" s="71" t="s">
        <v>134</v>
      </c>
      <c r="B34" s="69">
        <v>4</v>
      </c>
    </row>
    <row r="35" s="22" customFormat="1" ht="18" customHeight="1" spans="1:2">
      <c r="A35" s="71" t="s">
        <v>135</v>
      </c>
      <c r="B35" s="69">
        <v>1</v>
      </c>
    </row>
    <row r="36" s="22" customFormat="1" ht="18" customHeight="1" spans="1:2">
      <c r="A36" s="71" t="s">
        <v>136</v>
      </c>
      <c r="B36" s="69">
        <v>40</v>
      </c>
    </row>
    <row r="37" s="22" customFormat="1" ht="18" customHeight="1" spans="1:2">
      <c r="A37" s="71" t="s">
        <v>137</v>
      </c>
      <c r="B37" s="69">
        <v>154</v>
      </c>
    </row>
    <row r="38" s="22" customFormat="1" ht="18" customHeight="1" spans="1:2">
      <c r="A38" s="71" t="s">
        <v>138</v>
      </c>
      <c r="B38" s="69">
        <v>5</v>
      </c>
    </row>
    <row r="39" s="22" customFormat="1" ht="18" customHeight="1" spans="1:2">
      <c r="A39" s="71" t="s">
        <v>139</v>
      </c>
      <c r="B39" s="69">
        <v>5</v>
      </c>
    </row>
    <row r="40" s="22" customFormat="1" ht="18" customHeight="1" spans="1:2">
      <c r="A40" s="71" t="s">
        <v>140</v>
      </c>
      <c r="B40" s="69">
        <v>5</v>
      </c>
    </row>
    <row r="41" s="22" customFormat="1" ht="18" customHeight="1" spans="1:2">
      <c r="A41" s="71" t="s">
        <v>141</v>
      </c>
      <c r="B41" s="69">
        <v>16</v>
      </c>
    </row>
    <row r="42" s="22" customFormat="1" ht="18" customHeight="1" spans="1:2">
      <c r="A42" s="70" t="s">
        <v>142</v>
      </c>
      <c r="B42" s="69">
        <v>126</v>
      </c>
    </row>
    <row r="43" s="22" customFormat="1" ht="18" customHeight="1" spans="1:2">
      <c r="A43" s="71" t="s">
        <v>142</v>
      </c>
      <c r="B43" s="69">
        <v>126</v>
      </c>
    </row>
  </sheetData>
  <mergeCells count="1">
    <mergeCell ref="A1:B1"/>
  </mergeCells>
  <pageMargins left="1.0625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28"/>
  <sheetViews>
    <sheetView workbookViewId="0">
      <selection activeCell="A20" sqref="A20"/>
    </sheetView>
  </sheetViews>
  <sheetFormatPr defaultColWidth="7" defaultRowHeight="11.25"/>
  <cols>
    <col min="1" max="1" width="36.25" style="34"/>
    <col min="2" max="2" width="27.625" style="34" customWidth="1"/>
    <col min="3" max="16384" width="7" style="34"/>
  </cols>
  <sheetData>
    <row r="1" s="31" customFormat="1" ht="22.5" customHeight="1" spans="1:198">
      <c r="A1" s="35" t="s">
        <v>143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</row>
    <row r="2" s="31" customFormat="1" ht="37.5" customHeight="1" spans="1:198">
      <c r="A2" s="37"/>
      <c r="B2" s="38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</row>
    <row r="3" s="32" customFormat="1" ht="21.75" customHeight="1" spans="1:198">
      <c r="A3" s="39" t="s">
        <v>23</v>
      </c>
      <c r="B3" s="40" t="s">
        <v>24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</row>
    <row r="4" s="33" customFormat="1" ht="18.75" customHeight="1" spans="1:2">
      <c r="A4" s="42" t="s">
        <v>144</v>
      </c>
      <c r="B4" s="43">
        <f>SUM(B5:B10,B12)</f>
        <v>0</v>
      </c>
    </row>
    <row r="5" s="34" customFormat="1" ht="18.75" customHeight="1" spans="1:2">
      <c r="A5" s="56" t="s">
        <v>145</v>
      </c>
      <c r="B5" s="57"/>
    </row>
    <row r="6" s="34" customFormat="1" ht="18.75" customHeight="1" spans="1:2">
      <c r="A6" s="56" t="s">
        <v>146</v>
      </c>
      <c r="B6" s="57"/>
    </row>
    <row r="7" s="34" customFormat="1" ht="18.75" customHeight="1" spans="1:2">
      <c r="A7" s="56" t="s">
        <v>147</v>
      </c>
      <c r="B7" s="49"/>
    </row>
    <row r="8" s="34" customFormat="1" ht="18.75" customHeight="1" spans="1:2">
      <c r="A8" s="56" t="s">
        <v>148</v>
      </c>
      <c r="B8" s="49"/>
    </row>
    <row r="9" s="34" customFormat="1" ht="18.75" customHeight="1" spans="1:2">
      <c r="A9" s="56" t="s">
        <v>149</v>
      </c>
      <c r="B9" s="49"/>
    </row>
    <row r="10" s="34" customFormat="1" ht="18.75" customHeight="1" spans="1:2">
      <c r="A10" s="56" t="s">
        <v>150</v>
      </c>
      <c r="B10" s="45"/>
    </row>
    <row r="11" s="34" customFormat="1" ht="18.75" customHeight="1" spans="1:2">
      <c r="A11" s="58" t="s">
        <v>151</v>
      </c>
      <c r="B11" s="49"/>
    </row>
    <row r="12" s="34" customFormat="1" ht="18.75" customHeight="1" spans="1:2">
      <c r="A12" s="56" t="s">
        <v>152</v>
      </c>
      <c r="B12" s="57"/>
    </row>
    <row r="13" s="34" customFormat="1" ht="18.75" customHeight="1" spans="1:2">
      <c r="A13" s="59"/>
      <c r="B13" s="60"/>
    </row>
    <row r="14" s="34" customFormat="1" ht="18.75" customHeight="1" spans="1:2">
      <c r="A14" s="61" t="s">
        <v>153</v>
      </c>
      <c r="B14" s="43">
        <f>SUM(B4)</f>
        <v>0</v>
      </c>
    </row>
    <row r="15" s="34" customFormat="1" ht="18.75" customHeight="1" spans="1:2">
      <c r="A15" s="62" t="s">
        <v>154</v>
      </c>
      <c r="B15" s="63"/>
    </row>
    <row r="16" s="34" customFormat="1" ht="18.75" customHeight="1" spans="1:2">
      <c r="A16" s="59"/>
      <c r="B16" s="60"/>
    </row>
    <row r="17" s="34" customFormat="1" ht="18.75" customHeight="1" spans="1:2">
      <c r="A17" s="61" t="s">
        <v>49</v>
      </c>
      <c r="B17" s="43">
        <f>SUM(B14,B15)</f>
        <v>0</v>
      </c>
    </row>
    <row r="18" s="34" customFormat="1" ht="18.75" customHeight="1"/>
    <row r="19" s="34" customFormat="1" ht="18.75" customHeight="1"/>
    <row r="20" s="34" customFormat="1" ht="18.75" customHeight="1" spans="1:1">
      <c r="A20" s="55" t="s">
        <v>155</v>
      </c>
    </row>
    <row r="21" s="34" customFormat="1" ht="18.75" customHeight="1"/>
    <row r="22" s="34" customFormat="1" ht="18.75" customHeight="1"/>
    <row r="23" s="34" customFormat="1" ht="18.75" customHeight="1"/>
    <row r="24" s="34" customFormat="1" ht="18.75" customHeight="1"/>
    <row r="25" s="34" customFormat="1" ht="18.75" customHeight="1"/>
    <row r="26" s="34" customFormat="1" ht="18.75" customHeight="1"/>
    <row r="27" s="34" customFormat="1" ht="18.75" customHeight="1"/>
    <row r="28" s="34" customFormat="1" ht="18.75" customHeight="1"/>
  </sheetData>
  <mergeCells count="1">
    <mergeCell ref="A1:B1"/>
  </mergeCells>
  <pageMargins left="1.53541666666667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37"/>
  <sheetViews>
    <sheetView workbookViewId="0">
      <selection activeCell="A28" sqref="A28"/>
    </sheetView>
  </sheetViews>
  <sheetFormatPr defaultColWidth="7" defaultRowHeight="11.25"/>
  <cols>
    <col min="1" max="1" width="49.625" style="34" customWidth="1"/>
    <col min="2" max="2" width="20.5" style="34" customWidth="1"/>
    <col min="3" max="16384" width="7" style="34"/>
  </cols>
  <sheetData>
    <row r="1" s="31" customFormat="1" ht="30.75" customHeight="1" spans="1:198">
      <c r="A1" s="35" t="s">
        <v>156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</row>
    <row r="2" s="31" customFormat="1" ht="15.75" customHeight="1" spans="1:198">
      <c r="A2" s="37"/>
      <c r="B2" s="38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</row>
    <row r="3" s="32" customFormat="1" ht="21.75" customHeight="1" spans="1:198">
      <c r="A3" s="39" t="s">
        <v>23</v>
      </c>
      <c r="B3" s="40" t="s">
        <v>24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</row>
    <row r="4" s="33" customFormat="1" ht="18.75" customHeight="1" spans="1:2">
      <c r="A4" s="42" t="s">
        <v>157</v>
      </c>
      <c r="B4" s="43">
        <v>0</v>
      </c>
    </row>
    <row r="5" s="34" customFormat="1" ht="18.75" customHeight="1" spans="1:2">
      <c r="A5" s="44" t="s">
        <v>76</v>
      </c>
      <c r="B5" s="45"/>
    </row>
    <row r="6" s="34" customFormat="1" ht="18.75" customHeight="1" spans="1:2">
      <c r="A6" s="46" t="s">
        <v>158</v>
      </c>
      <c r="B6" s="45"/>
    </row>
    <row r="7" s="34" customFormat="1" ht="18.75" customHeight="1" spans="1:2">
      <c r="A7" s="47" t="s">
        <v>159</v>
      </c>
      <c r="B7" s="45"/>
    </row>
    <row r="8" s="34" customFormat="1" ht="18.75" customHeight="1" spans="1:2">
      <c r="A8" s="47" t="s">
        <v>160</v>
      </c>
      <c r="B8" s="45"/>
    </row>
    <row r="9" s="34" customFormat="1" ht="18.75" customHeight="1" spans="1:2">
      <c r="A9" s="48" t="s">
        <v>161</v>
      </c>
      <c r="B9" s="49"/>
    </row>
    <row r="10" s="34" customFormat="1" ht="18.75" customHeight="1" spans="1:2">
      <c r="A10" s="47" t="s">
        <v>162</v>
      </c>
      <c r="B10" s="45"/>
    </row>
    <row r="11" s="34" customFormat="1" ht="18.75" customHeight="1" spans="1:2">
      <c r="A11" s="47" t="s">
        <v>163</v>
      </c>
      <c r="B11" s="45"/>
    </row>
    <row r="12" s="34" customFormat="1" ht="18.75" customHeight="1" spans="1:2">
      <c r="A12" s="50" t="s">
        <v>164</v>
      </c>
      <c r="B12" s="45"/>
    </row>
    <row r="13" s="34" customFormat="1" ht="18.75" customHeight="1" spans="1:2">
      <c r="A13" s="47" t="s">
        <v>165</v>
      </c>
      <c r="B13" s="45"/>
    </row>
    <row r="14" s="34" customFormat="1" ht="18.75" customHeight="1" spans="1:2">
      <c r="A14" s="50" t="s">
        <v>166</v>
      </c>
      <c r="B14" s="45"/>
    </row>
    <row r="15" s="34" customFormat="1" ht="18.75" customHeight="1" spans="1:2">
      <c r="A15" s="47" t="s">
        <v>159</v>
      </c>
      <c r="B15" s="45"/>
    </row>
    <row r="16" s="34" customFormat="1" ht="18.75" customHeight="1" spans="1:2">
      <c r="A16" s="50" t="s">
        <v>167</v>
      </c>
      <c r="B16" s="45"/>
    </row>
    <row r="17" s="34" customFormat="1" ht="18.75" customHeight="1" spans="1:2">
      <c r="A17" s="50" t="s">
        <v>168</v>
      </c>
      <c r="B17" s="45"/>
    </row>
    <row r="18" s="34" customFormat="1" ht="18.75" customHeight="1" spans="1:2">
      <c r="A18" s="47" t="s">
        <v>169</v>
      </c>
      <c r="B18" s="45"/>
    </row>
    <row r="19" s="34" customFormat="1" ht="18.75" customHeight="1" spans="1:2">
      <c r="A19" s="51" t="s">
        <v>91</v>
      </c>
      <c r="B19" s="45"/>
    </row>
    <row r="20" s="34" customFormat="1" ht="18.75" customHeight="1" spans="1:2">
      <c r="A20" s="50" t="s">
        <v>170</v>
      </c>
      <c r="B20" s="45"/>
    </row>
    <row r="21" s="34" customFormat="1" ht="18.75" customHeight="1" spans="1:2">
      <c r="A21" s="47" t="s">
        <v>171</v>
      </c>
      <c r="B21" s="45"/>
    </row>
    <row r="22" s="34" customFormat="1" ht="18.75" customHeight="1" spans="1:2">
      <c r="A22" s="50" t="s">
        <v>172</v>
      </c>
      <c r="B22" s="45"/>
    </row>
    <row r="23" s="34" customFormat="1" ht="18.75" customHeight="1" spans="1:2">
      <c r="A23" s="47" t="s">
        <v>173</v>
      </c>
      <c r="B23" s="45"/>
    </row>
    <row r="24" s="34" customFormat="1" ht="18.75" customHeight="1" spans="1:2">
      <c r="A24" s="52" t="s">
        <v>174</v>
      </c>
      <c r="B24" s="49"/>
    </row>
    <row r="25" s="34" customFormat="1" ht="18.75" customHeight="1" spans="1:2">
      <c r="A25" s="53" t="s">
        <v>175</v>
      </c>
      <c r="B25" s="49"/>
    </row>
    <row r="26" s="34" customFormat="1" ht="18.75" customHeight="1" spans="1:2">
      <c r="A26" s="54" t="s">
        <v>176</v>
      </c>
      <c r="B26" s="49"/>
    </row>
    <row r="27" s="34" customFormat="1" ht="18.75" customHeight="1"/>
    <row r="28" s="34" customFormat="1" ht="18.75" customHeight="1" spans="1:1">
      <c r="A28" s="55" t="s">
        <v>155</v>
      </c>
    </row>
    <row r="29" s="34" customFormat="1" ht="18.75" customHeight="1"/>
    <row r="30" s="34" customFormat="1" ht="18.75" customHeight="1"/>
    <row r="31" s="34" customFormat="1" ht="18.75" customHeight="1"/>
    <row r="32" s="34" customFormat="1" ht="18.75" customHeight="1"/>
    <row r="33" s="34" customFormat="1" ht="18.75" customHeight="1"/>
    <row r="34" s="34" customFormat="1" ht="18.75" customHeight="1"/>
    <row r="35" s="34" customFormat="1" ht="18.75" customHeight="1"/>
    <row r="36" s="34" customFormat="1" ht="18.75" customHeight="1"/>
    <row r="37" s="34" customFormat="1" ht="18.75" customHeight="1"/>
  </sheetData>
  <mergeCells count="1">
    <mergeCell ref="A1:B1"/>
  </mergeCells>
  <dataValidations count="1">
    <dataValidation type="whole" operator="between" allowBlank="1" showInputMessage="1" showErrorMessage="1" error="请输入整数！" sqref="B4">
      <formula1>-100000000</formula1>
      <formula2>100000000</formula2>
    </dataValidation>
  </dataValidations>
  <pageMargins left="1.37777777777778" right="0.75" top="1" bottom="1" header="0.590277777777778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19" sqref="A19"/>
    </sheetView>
  </sheetViews>
  <sheetFormatPr defaultColWidth="9" defaultRowHeight="14.25" outlineLevelCol="1"/>
  <cols>
    <col min="1" max="1" width="36.875" style="22"/>
    <col min="2" max="2" width="37.125" style="22" customWidth="1"/>
    <col min="3" max="16384" width="9" style="22"/>
  </cols>
  <sheetData>
    <row r="1" s="22" customFormat="1" ht="27.75" customHeight="1" spans="1:2">
      <c r="A1" s="23" t="s">
        <v>177</v>
      </c>
      <c r="B1" s="23"/>
    </row>
    <row r="3" s="22" customFormat="1" spans="2:2">
      <c r="B3" s="30" t="s">
        <v>22</v>
      </c>
    </row>
    <row r="4" s="22" customFormat="1" ht="24.75" customHeight="1" spans="1:2">
      <c r="A4" s="25" t="s">
        <v>23</v>
      </c>
      <c r="B4" s="25" t="s">
        <v>24</v>
      </c>
    </row>
    <row r="5" s="22" customFormat="1" ht="24.75" customHeight="1" spans="1:2">
      <c r="A5" s="26" t="s">
        <v>178</v>
      </c>
      <c r="B5" s="26">
        <v>0</v>
      </c>
    </row>
    <row r="6" s="22" customFormat="1" ht="24.75" customHeight="1" spans="1:2">
      <c r="A6" s="28" t="s">
        <v>179</v>
      </c>
      <c r="B6" s="26"/>
    </row>
    <row r="7" s="22" customFormat="1" ht="24.75" customHeight="1" spans="1:2">
      <c r="A7" s="29" t="s">
        <v>180</v>
      </c>
      <c r="B7" s="26"/>
    </row>
    <row r="8" s="22" customFormat="1" ht="24.75" customHeight="1" spans="1:2">
      <c r="A8" s="28" t="s">
        <v>181</v>
      </c>
      <c r="B8" s="26"/>
    </row>
    <row r="9" s="22" customFormat="1" ht="24.75" customHeight="1" spans="1:2">
      <c r="A9" s="28" t="s">
        <v>182</v>
      </c>
      <c r="B9" s="26"/>
    </row>
    <row r="10" s="22" customFormat="1" ht="24.75" customHeight="1" spans="1:2">
      <c r="A10" s="28" t="s">
        <v>183</v>
      </c>
      <c r="B10" s="26"/>
    </row>
    <row r="11" s="22" customFormat="1" ht="24.75" customHeight="1" spans="1:2">
      <c r="A11" s="28" t="s">
        <v>184</v>
      </c>
      <c r="B11" s="26"/>
    </row>
    <row r="12" s="22" customFormat="1" ht="24.75" customHeight="1" spans="1:2">
      <c r="A12" s="28" t="s">
        <v>185</v>
      </c>
      <c r="B12" s="26"/>
    </row>
    <row r="13" s="22" customFormat="1" ht="24.75" customHeight="1" spans="1:2">
      <c r="A13" s="28"/>
      <c r="B13" s="26"/>
    </row>
    <row r="14" s="22" customFormat="1" ht="24.75" customHeight="1" spans="1:2">
      <c r="A14" s="28" t="s">
        <v>186</v>
      </c>
      <c r="B14" s="26"/>
    </row>
    <row r="15" s="22" customFormat="1" ht="24.75" customHeight="1" spans="1:2">
      <c r="A15" s="28"/>
      <c r="B15" s="26"/>
    </row>
    <row r="16" s="22" customFormat="1" ht="24.75" customHeight="1" spans="1:2">
      <c r="A16" s="28" t="s">
        <v>49</v>
      </c>
      <c r="B16" s="26">
        <v>0</v>
      </c>
    </row>
    <row r="19" spans="1:1">
      <c r="A19" s="22" t="s">
        <v>187</v>
      </c>
    </row>
  </sheetData>
  <mergeCells count="1">
    <mergeCell ref="A1:B1"/>
  </mergeCells>
  <pageMargins left="1.22013888888889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19" sqref="A19"/>
    </sheetView>
  </sheetViews>
  <sheetFormatPr defaultColWidth="9" defaultRowHeight="14.25" outlineLevelCol="1"/>
  <cols>
    <col min="1" max="1" width="38.25" style="22"/>
    <col min="2" max="2" width="39.625" style="22" customWidth="1"/>
    <col min="3" max="16384" width="9" style="22"/>
  </cols>
  <sheetData>
    <row r="1" s="22" customFormat="1" ht="27.75" customHeight="1" spans="1:2">
      <c r="A1" s="23" t="s">
        <v>188</v>
      </c>
      <c r="B1" s="23"/>
    </row>
    <row r="3" s="22" customFormat="1" spans="1:2">
      <c r="A3" s="24" t="s">
        <v>22</v>
      </c>
      <c r="B3" s="24"/>
    </row>
    <row r="4" s="22" customFormat="1" ht="24.75" customHeight="1" spans="1:2">
      <c r="A4" s="25" t="s">
        <v>23</v>
      </c>
      <c r="B4" s="25" t="s">
        <v>24</v>
      </c>
    </row>
    <row r="5" s="22" customFormat="1" ht="24.75" customHeight="1" spans="1:2">
      <c r="A5" s="26" t="s">
        <v>189</v>
      </c>
      <c r="B5" s="26">
        <v>0</v>
      </c>
    </row>
    <row r="6" s="22" customFormat="1" ht="24.75" customHeight="1" spans="1:2">
      <c r="A6" s="26" t="s">
        <v>190</v>
      </c>
      <c r="B6" s="26"/>
    </row>
    <row r="7" s="22" customFormat="1" ht="24.75" customHeight="1" spans="1:2">
      <c r="A7" s="27" t="s">
        <v>191</v>
      </c>
      <c r="B7" s="26"/>
    </row>
    <row r="8" s="22" customFormat="1" ht="24.75" customHeight="1" spans="1:2">
      <c r="A8" s="26" t="s">
        <v>192</v>
      </c>
      <c r="B8" s="26"/>
    </row>
    <row r="9" s="22" customFormat="1" ht="24.75" customHeight="1" spans="1:2">
      <c r="A9" s="27" t="s">
        <v>193</v>
      </c>
      <c r="B9" s="26"/>
    </row>
    <row r="10" s="22" customFormat="1" ht="24.75" customHeight="1" spans="1:2">
      <c r="A10" s="27" t="s">
        <v>194</v>
      </c>
      <c r="B10" s="26"/>
    </row>
    <row r="11" s="22" customFormat="1" ht="24.75" customHeight="1" spans="1:2">
      <c r="A11" s="28" t="s">
        <v>195</v>
      </c>
      <c r="B11" s="26"/>
    </row>
    <row r="12" s="22" customFormat="1" ht="24.75" customHeight="1" spans="1:2">
      <c r="A12" s="29" t="s">
        <v>196</v>
      </c>
      <c r="B12" s="26"/>
    </row>
    <row r="13" s="22" customFormat="1" ht="24.75" customHeight="1" spans="1:2">
      <c r="A13" s="26"/>
      <c r="B13" s="26"/>
    </row>
    <row r="14" s="22" customFormat="1" ht="24.75" customHeight="1" spans="1:2">
      <c r="A14" s="26" t="s">
        <v>197</v>
      </c>
      <c r="B14" s="26"/>
    </row>
    <row r="15" s="22" customFormat="1" ht="24.75" customHeight="1" spans="1:2">
      <c r="A15" s="26"/>
      <c r="B15" s="26"/>
    </row>
    <row r="16" s="22" customFormat="1" ht="24.75" customHeight="1" spans="1:2">
      <c r="A16" s="28" t="s">
        <v>101</v>
      </c>
      <c r="B16" s="26">
        <v>0</v>
      </c>
    </row>
    <row r="19" spans="1:1">
      <c r="A19" s="22" t="s">
        <v>187</v>
      </c>
    </row>
  </sheetData>
  <mergeCells count="2">
    <mergeCell ref="A1:B1"/>
    <mergeCell ref="A3:B3"/>
  </mergeCells>
  <pageMargins left="1.023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一般公共预算收入</vt:lpstr>
      <vt:lpstr>一般公共预算支出</vt:lpstr>
      <vt:lpstr>一般公共预算基本支出</vt:lpstr>
      <vt:lpstr>政府性基金收入</vt:lpstr>
      <vt:lpstr>政府性基金支出</vt:lpstr>
      <vt:lpstr>国有资本经营收入</vt:lpstr>
      <vt:lpstr>国有资本经营支出</vt:lpstr>
      <vt:lpstr>社会保险基金收入</vt:lpstr>
      <vt:lpstr>社会保险基金支出</vt:lpstr>
      <vt:lpstr>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′初薰ヾ︷</cp:lastModifiedBy>
  <dcterms:created xsi:type="dcterms:W3CDTF">2020-04-10T06:30:00Z</dcterms:created>
  <dcterms:modified xsi:type="dcterms:W3CDTF">2020-04-13T01:26:44Z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